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7.74\duma$\Решения 5 созыв\Решения Думы 19 заседание № 415- № 4  января 2019\№ 416 Изменения в № 286 -Бюджет района на 2018 год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33" i="1"/>
  <c r="D68" i="1" l="1"/>
  <c r="D66" i="1"/>
  <c r="D63" i="1"/>
  <c r="D55" i="1"/>
  <c r="D53" i="1"/>
  <c r="D49" i="1"/>
  <c r="D43" i="1"/>
  <c r="D41" i="1"/>
  <c r="D36" i="1"/>
  <c r="D29" i="1"/>
  <c r="D25" i="1"/>
  <c r="D23" i="1"/>
  <c r="D15" i="1"/>
  <c r="D72" i="1" l="1"/>
</calcChain>
</file>

<file path=xl/sharedStrings.xml><?xml version="1.0" encoding="utf-8"?>
<sst xmlns="http://schemas.openxmlformats.org/spreadsheetml/2006/main" count="80" uniqueCount="70">
  <si>
    <t xml:space="preserve">к  решению Думы </t>
  </si>
  <si>
    <t>Октябрьского  района</t>
  </si>
  <si>
    <t>Приложение № 14</t>
  </si>
  <si>
    <t>Распределение  бюджетных ассигнований по разделам и подразделам классификации расходов бюджета Октябрьского  района на 2018 год</t>
  </si>
  <si>
    <t>Наименование</t>
  </si>
  <si>
    <t>Рз</t>
  </si>
  <si>
    <t>ПР</t>
  </si>
  <si>
    <t>Сумма на год (тыс. рублей)</t>
  </si>
  <si>
    <t>Общегосударственные вопросы</t>
  </si>
  <si>
    <t/>
  </si>
  <si>
    <t>Функционирование высшего должностного лица субъекта Российской Федерации и  муниципального 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</si>
  <si>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</si>
  <si>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</si>
  <si>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</si>
  <si>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</si>
  <si>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</si>
  <si>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</si>
  <si>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 оборона</t>
  </si>
  <si>
    <t>Мобилизационная  и вневойсковая  подготовка</t>
  </si>
  <si>
    <t>Национальная безопасность и правоохранительная деятельность</t>
  </si>
  <si>
    <t>Органы юстиции</t>
  </si>
  <si>
    <t>Защита населения  и территории от   чрезвычайных ситуаций природного и техногенного характера, гражданская оборона</t>
  </si>
  <si>
    <t>Другие вопросы  в области  национальной 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</si>
  <si>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</si>
  <si>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</si>
  <si>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</si>
  <si>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</si>
  <si>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 дорожные фонды )</t>
  </si>
  <si>
    <t>Связь 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</si>
  <si>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</si>
  <si>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</si>
  <si>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</si>
  <si>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</si>
  <si>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</si>
  <si>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 жилищно-коммунального  хозяйства</t>
  </si>
  <si>
    <t>Охрана окружающей  среды</t>
  </si>
  <si>
    <t>Другие  вопросы в области окружающей среды</t>
  </si>
  <si>
    <t>Образование</t>
  </si>
  <si>
    <t>Дошкольное  образование</t>
  </si>
  <si>
    <t>Общее образование</t>
  </si>
  <si>
    <t>Дополнительное  образование  детей</t>
  </si>
  <si>
    <t>Молодежная политика и оздоровление детей</t>
  </si>
  <si>
    <t>Другие вопросы в области образования</t>
  </si>
  <si>
    <t xml:space="preserve">Культура, кинематография </t>
  </si>
  <si>
    <t>Культура</t>
  </si>
  <si>
    <t>Кинематография</t>
  </si>
  <si>
    <t xml:space="preserve">Другие вопросы в области культуры, кинематографии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</si>
  <si>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</si>
  <si>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</si>
  <si>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</si>
  <si>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</si>
  <si>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</si>
  <si>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</si>
  <si>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 вопросы в области  социальной  политики</t>
  </si>
  <si>
    <t>Физическая культура  и  спорт</t>
  </si>
  <si>
    <t xml:space="preserve">Физическая культура  </t>
  </si>
  <si>
    <t>Массовый  спорт</t>
  </si>
  <si>
    <t>Средства массовой 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</si>
  <si>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</si>
  <si>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</si>
  <si>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 муниципального долга</t>
  </si>
  <si>
    <t>Облуживание внутреннего государственного и муниципального  долга</t>
  </si>
  <si>
    <t>Межбюджетные  трансферты бюджетам субъектов Российской  Федерации  и муниципальных образований общего  характера</t>
  </si>
  <si>
    <t>Дотации на выравнивание бюджетной 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</si>
  <si>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</si>
  <si>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</si>
  <si>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</si>
  <si>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Приложение № 6</t>
  </si>
  <si>
    <t xml:space="preserve">от «20» декабря 2018 года № 416 </t>
  </si>
  <si>
    <t>от  "14" декабря 2017 года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</si>
</sst>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centerContinuous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164" fontId="6" fillId="0" borderId="2" xfId="1" applyNumberFormat="1" applyFont="1" applyFill="1" applyBorder="1" applyAlignment="1" applyProtection="1">
      <alignment wrapText="1"/>
      <protection hidden="1"/>
    </xf>
    <xf numFmtId="165" fontId="6" fillId="0" borderId="1" xfId="1" applyNumberFormat="1" applyFont="1" applyFill="1" applyBorder="1" applyAlignment="1" applyProtection="1">
      <alignment horizontal="center"/>
      <protection hidden="1"/>
    </xf>
    <xf numFmtId="165" fontId="1" fillId="0" borderId="0" xfId="0" applyNumberFormat="1" applyFont="1" applyFill="1"/>
    <xf numFmtId="0" fontId="1" fillId="0" borderId="0" xfId="0" applyFont="1" applyFill="1"/>
    <xf numFmtId="0" fontId="8" fillId="0" borderId="1" xfId="1" applyNumberFormat="1" applyFont="1" applyFill="1" applyBorder="1" applyAlignment="1" applyProtection="1">
      <alignment wrapText="1"/>
      <protection hidden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165" fontId="8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wrapText="1"/>
      <protection hidden="1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10" fillId="0" borderId="1" xfId="1" applyNumberFormat="1" applyFont="1" applyFill="1" applyBorder="1" applyAlignment="1" applyProtection="1">
      <alignment wrapText="1"/>
      <protection hidden="1"/>
    </xf>
    <xf numFmtId="0" fontId="10" fillId="0" borderId="1" xfId="1" applyNumberFormat="1" applyFont="1" applyFill="1" applyBorder="1" applyAlignment="1" applyProtection="1">
      <alignment wrapText="1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11" fillId="0" borderId="3" xfId="0" applyFont="1" applyFill="1" applyBorder="1" applyAlignment="1">
      <alignment wrapText="1"/>
    </xf>
    <xf numFmtId="165" fontId="8" fillId="0" borderId="1" xfId="2" applyNumberFormat="1" applyFont="1" applyFill="1" applyBorder="1" applyAlignment="1" applyProtection="1">
      <alignment horizontal="center"/>
      <protection hidden="1"/>
    </xf>
    <xf numFmtId="0" fontId="10" fillId="0" borderId="4" xfId="1" applyNumberFormat="1" applyFont="1" applyFill="1" applyBorder="1" applyAlignment="1" applyProtection="1">
      <alignment wrapText="1"/>
      <protection hidden="1"/>
    </xf>
    <xf numFmtId="165" fontId="8" fillId="0" borderId="5" xfId="1" applyNumberFormat="1" applyFont="1" applyFill="1" applyBorder="1" applyAlignment="1" applyProtection="1">
      <alignment horizontal="center"/>
      <protection hidden="1"/>
    </xf>
    <xf numFmtId="0" fontId="9" fillId="0" borderId="4" xfId="1" applyNumberFormat="1" applyFont="1" applyFill="1" applyBorder="1" applyAlignment="1" applyProtection="1">
      <alignment wrapText="1"/>
      <protection hidden="1"/>
    </xf>
    <xf numFmtId="165" fontId="6" fillId="0" borderId="5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wrapText="1"/>
    </xf>
    <xf numFmtId="0" fontId="11" fillId="0" borderId="0" xfId="0" applyFont="1" applyFill="1"/>
    <xf numFmtId="0" fontId="6" fillId="0" borderId="4" xfId="1" applyNumberFormat="1" applyFont="1" applyFill="1" applyBorder="1" applyAlignment="1" applyProtection="1">
      <alignment horizontal="left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0" xfId="1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/>
    <xf numFmtId="0" fontId="4" fillId="0" borderId="0" xfId="1" applyFont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_Tmp2" xfId="1"/>
    <cellStyle name="Обычный_Tmp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tabSelected="1" workbookViewId="0">
      <selection activeCell="B9" sqref="B9"/>
    </sheetView>
  </sheetViews>
  <sheetFormatPr defaultRowHeight="15" x14ac:dyDescent="0.25"/>
  <cols>
    <col min="1" max="1" width="53.85546875" style="1" customWidth="1"/>
    <col min="2" max="2" width="6.42578125" style="1" customWidth="1"/>
    <col min="3" max="3" width="6.5703125" style="1" customWidth="1"/>
    <col min="4" max="4" width="21.140625" style="1" customWidth="1"/>
    <col min="5" max="5" width="14" style="1" customWidth="1"/>
    <col min="6" max="6" width="11.42578125" style="1" customWidth="1"/>
    <col min="7" max="7" width="10.42578125" style="1" bestFit="1" customWidth="1"/>
    <col min="8" max="256" width="9.140625" style="1"/>
    <col min="257" max="257" width="53.85546875" style="1" customWidth="1"/>
    <col min="258" max="258" width="6.42578125" style="1" customWidth="1"/>
    <col min="259" max="259" width="6.5703125" style="1" customWidth="1"/>
    <col min="260" max="260" width="21.140625" style="1" customWidth="1"/>
    <col min="261" max="261" width="14" style="1" customWidth="1"/>
    <col min="262" max="262" width="11.42578125" style="1" customWidth="1"/>
    <col min="263" max="263" width="10.42578125" style="1" bestFit="1" customWidth="1"/>
    <col min="264" max="512" width="9.140625" style="1"/>
    <col min="513" max="513" width="53.85546875" style="1" customWidth="1"/>
    <col min="514" max="514" width="6.42578125" style="1" customWidth="1"/>
    <col min="515" max="515" width="6.5703125" style="1" customWidth="1"/>
    <col min="516" max="516" width="21.140625" style="1" customWidth="1"/>
    <col min="517" max="517" width="14" style="1" customWidth="1"/>
    <col min="518" max="518" width="11.42578125" style="1" customWidth="1"/>
    <col min="519" max="519" width="10.42578125" style="1" bestFit="1" customWidth="1"/>
    <col min="520" max="768" width="9.140625" style="1"/>
    <col min="769" max="769" width="53.85546875" style="1" customWidth="1"/>
    <col min="770" max="770" width="6.42578125" style="1" customWidth="1"/>
    <col min="771" max="771" width="6.5703125" style="1" customWidth="1"/>
    <col min="772" max="772" width="21.140625" style="1" customWidth="1"/>
    <col min="773" max="773" width="14" style="1" customWidth="1"/>
    <col min="774" max="774" width="11.42578125" style="1" customWidth="1"/>
    <col min="775" max="775" width="10.42578125" style="1" bestFit="1" customWidth="1"/>
    <col min="776" max="1024" width="9.140625" style="1"/>
    <col min="1025" max="1025" width="53.85546875" style="1" customWidth="1"/>
    <col min="1026" max="1026" width="6.42578125" style="1" customWidth="1"/>
    <col min="1027" max="1027" width="6.5703125" style="1" customWidth="1"/>
    <col min="1028" max="1028" width="21.140625" style="1" customWidth="1"/>
    <col min="1029" max="1029" width="14" style="1" customWidth="1"/>
    <col min="1030" max="1030" width="11.42578125" style="1" customWidth="1"/>
    <col min="1031" max="1031" width="10.42578125" style="1" bestFit="1" customWidth="1"/>
    <col min="1032" max="1280" width="9.140625" style="1"/>
    <col min="1281" max="1281" width="53.85546875" style="1" customWidth="1"/>
    <col min="1282" max="1282" width="6.42578125" style="1" customWidth="1"/>
    <col min="1283" max="1283" width="6.5703125" style="1" customWidth="1"/>
    <col min="1284" max="1284" width="21.140625" style="1" customWidth="1"/>
    <col min="1285" max="1285" width="14" style="1" customWidth="1"/>
    <col min="1286" max="1286" width="11.42578125" style="1" customWidth="1"/>
    <col min="1287" max="1287" width="10.42578125" style="1" bestFit="1" customWidth="1"/>
    <col min="1288" max="1536" width="9.140625" style="1"/>
    <col min="1537" max="1537" width="53.85546875" style="1" customWidth="1"/>
    <col min="1538" max="1538" width="6.42578125" style="1" customWidth="1"/>
    <col min="1539" max="1539" width="6.5703125" style="1" customWidth="1"/>
    <col min="1540" max="1540" width="21.140625" style="1" customWidth="1"/>
    <col min="1541" max="1541" width="14" style="1" customWidth="1"/>
    <col min="1542" max="1542" width="11.42578125" style="1" customWidth="1"/>
    <col min="1543" max="1543" width="10.42578125" style="1" bestFit="1" customWidth="1"/>
    <col min="1544" max="1792" width="9.140625" style="1"/>
    <col min="1793" max="1793" width="53.85546875" style="1" customWidth="1"/>
    <col min="1794" max="1794" width="6.42578125" style="1" customWidth="1"/>
    <col min="1795" max="1795" width="6.5703125" style="1" customWidth="1"/>
    <col min="1796" max="1796" width="21.140625" style="1" customWidth="1"/>
    <col min="1797" max="1797" width="14" style="1" customWidth="1"/>
    <col min="1798" max="1798" width="11.42578125" style="1" customWidth="1"/>
    <col min="1799" max="1799" width="10.42578125" style="1" bestFit="1" customWidth="1"/>
    <col min="1800" max="2048" width="9.140625" style="1"/>
    <col min="2049" max="2049" width="53.85546875" style="1" customWidth="1"/>
    <col min="2050" max="2050" width="6.42578125" style="1" customWidth="1"/>
    <col min="2051" max="2051" width="6.5703125" style="1" customWidth="1"/>
    <col min="2052" max="2052" width="21.140625" style="1" customWidth="1"/>
    <col min="2053" max="2053" width="14" style="1" customWidth="1"/>
    <col min="2054" max="2054" width="11.42578125" style="1" customWidth="1"/>
    <col min="2055" max="2055" width="10.42578125" style="1" bestFit="1" customWidth="1"/>
    <col min="2056" max="2304" width="9.140625" style="1"/>
    <col min="2305" max="2305" width="53.85546875" style="1" customWidth="1"/>
    <col min="2306" max="2306" width="6.42578125" style="1" customWidth="1"/>
    <col min="2307" max="2307" width="6.5703125" style="1" customWidth="1"/>
    <col min="2308" max="2308" width="21.140625" style="1" customWidth="1"/>
    <col min="2309" max="2309" width="14" style="1" customWidth="1"/>
    <col min="2310" max="2310" width="11.42578125" style="1" customWidth="1"/>
    <col min="2311" max="2311" width="10.42578125" style="1" bestFit="1" customWidth="1"/>
    <col min="2312" max="2560" width="9.140625" style="1"/>
    <col min="2561" max="2561" width="53.85546875" style="1" customWidth="1"/>
    <col min="2562" max="2562" width="6.42578125" style="1" customWidth="1"/>
    <col min="2563" max="2563" width="6.5703125" style="1" customWidth="1"/>
    <col min="2564" max="2564" width="21.140625" style="1" customWidth="1"/>
    <col min="2565" max="2565" width="14" style="1" customWidth="1"/>
    <col min="2566" max="2566" width="11.42578125" style="1" customWidth="1"/>
    <col min="2567" max="2567" width="10.42578125" style="1" bestFit="1" customWidth="1"/>
    <col min="2568" max="2816" width="9.140625" style="1"/>
    <col min="2817" max="2817" width="53.85546875" style="1" customWidth="1"/>
    <col min="2818" max="2818" width="6.42578125" style="1" customWidth="1"/>
    <col min="2819" max="2819" width="6.5703125" style="1" customWidth="1"/>
    <col min="2820" max="2820" width="21.140625" style="1" customWidth="1"/>
    <col min="2821" max="2821" width="14" style="1" customWidth="1"/>
    <col min="2822" max="2822" width="11.42578125" style="1" customWidth="1"/>
    <col min="2823" max="2823" width="10.42578125" style="1" bestFit="1" customWidth="1"/>
    <col min="2824" max="3072" width="9.140625" style="1"/>
    <col min="3073" max="3073" width="53.85546875" style="1" customWidth="1"/>
    <col min="3074" max="3074" width="6.42578125" style="1" customWidth="1"/>
    <col min="3075" max="3075" width="6.5703125" style="1" customWidth="1"/>
    <col min="3076" max="3076" width="21.140625" style="1" customWidth="1"/>
    <col min="3077" max="3077" width="14" style="1" customWidth="1"/>
    <col min="3078" max="3078" width="11.42578125" style="1" customWidth="1"/>
    <col min="3079" max="3079" width="10.42578125" style="1" bestFit="1" customWidth="1"/>
    <col min="3080" max="3328" width="9.140625" style="1"/>
    <col min="3329" max="3329" width="53.85546875" style="1" customWidth="1"/>
    <col min="3330" max="3330" width="6.42578125" style="1" customWidth="1"/>
    <col min="3331" max="3331" width="6.5703125" style="1" customWidth="1"/>
    <col min="3332" max="3332" width="21.140625" style="1" customWidth="1"/>
    <col min="3333" max="3333" width="14" style="1" customWidth="1"/>
    <col min="3334" max="3334" width="11.42578125" style="1" customWidth="1"/>
    <col min="3335" max="3335" width="10.42578125" style="1" bestFit="1" customWidth="1"/>
    <col min="3336" max="3584" width="9.140625" style="1"/>
    <col min="3585" max="3585" width="53.85546875" style="1" customWidth="1"/>
    <col min="3586" max="3586" width="6.42578125" style="1" customWidth="1"/>
    <col min="3587" max="3587" width="6.5703125" style="1" customWidth="1"/>
    <col min="3588" max="3588" width="21.140625" style="1" customWidth="1"/>
    <col min="3589" max="3589" width="14" style="1" customWidth="1"/>
    <col min="3590" max="3590" width="11.42578125" style="1" customWidth="1"/>
    <col min="3591" max="3591" width="10.42578125" style="1" bestFit="1" customWidth="1"/>
    <col min="3592" max="3840" width="9.140625" style="1"/>
    <col min="3841" max="3841" width="53.85546875" style="1" customWidth="1"/>
    <col min="3842" max="3842" width="6.42578125" style="1" customWidth="1"/>
    <col min="3843" max="3843" width="6.5703125" style="1" customWidth="1"/>
    <col min="3844" max="3844" width="21.140625" style="1" customWidth="1"/>
    <col min="3845" max="3845" width="14" style="1" customWidth="1"/>
    <col min="3846" max="3846" width="11.42578125" style="1" customWidth="1"/>
    <col min="3847" max="3847" width="10.42578125" style="1" bestFit="1" customWidth="1"/>
    <col min="3848" max="4096" width="9.140625" style="1"/>
    <col min="4097" max="4097" width="53.85546875" style="1" customWidth="1"/>
    <col min="4098" max="4098" width="6.42578125" style="1" customWidth="1"/>
    <col min="4099" max="4099" width="6.5703125" style="1" customWidth="1"/>
    <col min="4100" max="4100" width="21.140625" style="1" customWidth="1"/>
    <col min="4101" max="4101" width="14" style="1" customWidth="1"/>
    <col min="4102" max="4102" width="11.42578125" style="1" customWidth="1"/>
    <col min="4103" max="4103" width="10.42578125" style="1" bestFit="1" customWidth="1"/>
    <col min="4104" max="4352" width="9.140625" style="1"/>
    <col min="4353" max="4353" width="53.85546875" style="1" customWidth="1"/>
    <col min="4354" max="4354" width="6.42578125" style="1" customWidth="1"/>
    <col min="4355" max="4355" width="6.5703125" style="1" customWidth="1"/>
    <col min="4356" max="4356" width="21.140625" style="1" customWidth="1"/>
    <col min="4357" max="4357" width="14" style="1" customWidth="1"/>
    <col min="4358" max="4358" width="11.42578125" style="1" customWidth="1"/>
    <col min="4359" max="4359" width="10.42578125" style="1" bestFit="1" customWidth="1"/>
    <col min="4360" max="4608" width="9.140625" style="1"/>
    <col min="4609" max="4609" width="53.85546875" style="1" customWidth="1"/>
    <col min="4610" max="4610" width="6.42578125" style="1" customWidth="1"/>
    <col min="4611" max="4611" width="6.5703125" style="1" customWidth="1"/>
    <col min="4612" max="4612" width="21.140625" style="1" customWidth="1"/>
    <col min="4613" max="4613" width="14" style="1" customWidth="1"/>
    <col min="4614" max="4614" width="11.42578125" style="1" customWidth="1"/>
    <col min="4615" max="4615" width="10.42578125" style="1" bestFit="1" customWidth="1"/>
    <col min="4616" max="4864" width="9.140625" style="1"/>
    <col min="4865" max="4865" width="53.85546875" style="1" customWidth="1"/>
    <col min="4866" max="4866" width="6.42578125" style="1" customWidth="1"/>
    <col min="4867" max="4867" width="6.5703125" style="1" customWidth="1"/>
    <col min="4868" max="4868" width="21.140625" style="1" customWidth="1"/>
    <col min="4869" max="4869" width="14" style="1" customWidth="1"/>
    <col min="4870" max="4870" width="11.42578125" style="1" customWidth="1"/>
    <col min="4871" max="4871" width="10.42578125" style="1" bestFit="1" customWidth="1"/>
    <col min="4872" max="5120" width="9.140625" style="1"/>
    <col min="5121" max="5121" width="53.85546875" style="1" customWidth="1"/>
    <col min="5122" max="5122" width="6.42578125" style="1" customWidth="1"/>
    <col min="5123" max="5123" width="6.5703125" style="1" customWidth="1"/>
    <col min="5124" max="5124" width="21.140625" style="1" customWidth="1"/>
    <col min="5125" max="5125" width="14" style="1" customWidth="1"/>
    <col min="5126" max="5126" width="11.42578125" style="1" customWidth="1"/>
    <col min="5127" max="5127" width="10.42578125" style="1" bestFit="1" customWidth="1"/>
    <col min="5128" max="5376" width="9.140625" style="1"/>
    <col min="5377" max="5377" width="53.85546875" style="1" customWidth="1"/>
    <col min="5378" max="5378" width="6.42578125" style="1" customWidth="1"/>
    <col min="5379" max="5379" width="6.5703125" style="1" customWidth="1"/>
    <col min="5380" max="5380" width="21.140625" style="1" customWidth="1"/>
    <col min="5381" max="5381" width="14" style="1" customWidth="1"/>
    <col min="5382" max="5382" width="11.42578125" style="1" customWidth="1"/>
    <col min="5383" max="5383" width="10.42578125" style="1" bestFit="1" customWidth="1"/>
    <col min="5384" max="5632" width="9.140625" style="1"/>
    <col min="5633" max="5633" width="53.85546875" style="1" customWidth="1"/>
    <col min="5634" max="5634" width="6.42578125" style="1" customWidth="1"/>
    <col min="5635" max="5635" width="6.5703125" style="1" customWidth="1"/>
    <col min="5636" max="5636" width="21.140625" style="1" customWidth="1"/>
    <col min="5637" max="5637" width="14" style="1" customWidth="1"/>
    <col min="5638" max="5638" width="11.42578125" style="1" customWidth="1"/>
    <col min="5639" max="5639" width="10.42578125" style="1" bestFit="1" customWidth="1"/>
    <col min="5640" max="5888" width="9.140625" style="1"/>
    <col min="5889" max="5889" width="53.85546875" style="1" customWidth="1"/>
    <col min="5890" max="5890" width="6.42578125" style="1" customWidth="1"/>
    <col min="5891" max="5891" width="6.5703125" style="1" customWidth="1"/>
    <col min="5892" max="5892" width="21.140625" style="1" customWidth="1"/>
    <col min="5893" max="5893" width="14" style="1" customWidth="1"/>
    <col min="5894" max="5894" width="11.42578125" style="1" customWidth="1"/>
    <col min="5895" max="5895" width="10.42578125" style="1" bestFit="1" customWidth="1"/>
    <col min="5896" max="6144" width="9.140625" style="1"/>
    <col min="6145" max="6145" width="53.85546875" style="1" customWidth="1"/>
    <col min="6146" max="6146" width="6.42578125" style="1" customWidth="1"/>
    <col min="6147" max="6147" width="6.5703125" style="1" customWidth="1"/>
    <col min="6148" max="6148" width="21.140625" style="1" customWidth="1"/>
    <col min="6149" max="6149" width="14" style="1" customWidth="1"/>
    <col min="6150" max="6150" width="11.42578125" style="1" customWidth="1"/>
    <col min="6151" max="6151" width="10.42578125" style="1" bestFit="1" customWidth="1"/>
    <col min="6152" max="6400" width="9.140625" style="1"/>
    <col min="6401" max="6401" width="53.85546875" style="1" customWidth="1"/>
    <col min="6402" max="6402" width="6.42578125" style="1" customWidth="1"/>
    <col min="6403" max="6403" width="6.5703125" style="1" customWidth="1"/>
    <col min="6404" max="6404" width="21.140625" style="1" customWidth="1"/>
    <col min="6405" max="6405" width="14" style="1" customWidth="1"/>
    <col min="6406" max="6406" width="11.42578125" style="1" customWidth="1"/>
    <col min="6407" max="6407" width="10.42578125" style="1" bestFit="1" customWidth="1"/>
    <col min="6408" max="6656" width="9.140625" style="1"/>
    <col min="6657" max="6657" width="53.85546875" style="1" customWidth="1"/>
    <col min="6658" max="6658" width="6.42578125" style="1" customWidth="1"/>
    <col min="6659" max="6659" width="6.5703125" style="1" customWidth="1"/>
    <col min="6660" max="6660" width="21.140625" style="1" customWidth="1"/>
    <col min="6661" max="6661" width="14" style="1" customWidth="1"/>
    <col min="6662" max="6662" width="11.42578125" style="1" customWidth="1"/>
    <col min="6663" max="6663" width="10.42578125" style="1" bestFit="1" customWidth="1"/>
    <col min="6664" max="6912" width="9.140625" style="1"/>
    <col min="6913" max="6913" width="53.85546875" style="1" customWidth="1"/>
    <col min="6914" max="6914" width="6.42578125" style="1" customWidth="1"/>
    <col min="6915" max="6915" width="6.5703125" style="1" customWidth="1"/>
    <col min="6916" max="6916" width="21.140625" style="1" customWidth="1"/>
    <col min="6917" max="6917" width="14" style="1" customWidth="1"/>
    <col min="6918" max="6918" width="11.42578125" style="1" customWidth="1"/>
    <col min="6919" max="6919" width="10.42578125" style="1" bestFit="1" customWidth="1"/>
    <col min="6920" max="7168" width="9.140625" style="1"/>
    <col min="7169" max="7169" width="53.85546875" style="1" customWidth="1"/>
    <col min="7170" max="7170" width="6.42578125" style="1" customWidth="1"/>
    <col min="7171" max="7171" width="6.5703125" style="1" customWidth="1"/>
    <col min="7172" max="7172" width="21.140625" style="1" customWidth="1"/>
    <col min="7173" max="7173" width="14" style="1" customWidth="1"/>
    <col min="7174" max="7174" width="11.42578125" style="1" customWidth="1"/>
    <col min="7175" max="7175" width="10.42578125" style="1" bestFit="1" customWidth="1"/>
    <col min="7176" max="7424" width="9.140625" style="1"/>
    <col min="7425" max="7425" width="53.85546875" style="1" customWidth="1"/>
    <col min="7426" max="7426" width="6.42578125" style="1" customWidth="1"/>
    <col min="7427" max="7427" width="6.5703125" style="1" customWidth="1"/>
    <col min="7428" max="7428" width="21.140625" style="1" customWidth="1"/>
    <col min="7429" max="7429" width="14" style="1" customWidth="1"/>
    <col min="7430" max="7430" width="11.42578125" style="1" customWidth="1"/>
    <col min="7431" max="7431" width="10.42578125" style="1" bestFit="1" customWidth="1"/>
    <col min="7432" max="7680" width="9.140625" style="1"/>
    <col min="7681" max="7681" width="53.85546875" style="1" customWidth="1"/>
    <col min="7682" max="7682" width="6.42578125" style="1" customWidth="1"/>
    <col min="7683" max="7683" width="6.5703125" style="1" customWidth="1"/>
    <col min="7684" max="7684" width="21.140625" style="1" customWidth="1"/>
    <col min="7685" max="7685" width="14" style="1" customWidth="1"/>
    <col min="7686" max="7686" width="11.42578125" style="1" customWidth="1"/>
    <col min="7687" max="7687" width="10.42578125" style="1" bestFit="1" customWidth="1"/>
    <col min="7688" max="7936" width="9.140625" style="1"/>
    <col min="7937" max="7937" width="53.85546875" style="1" customWidth="1"/>
    <col min="7938" max="7938" width="6.42578125" style="1" customWidth="1"/>
    <col min="7939" max="7939" width="6.5703125" style="1" customWidth="1"/>
    <col min="7940" max="7940" width="21.140625" style="1" customWidth="1"/>
    <col min="7941" max="7941" width="14" style="1" customWidth="1"/>
    <col min="7942" max="7942" width="11.42578125" style="1" customWidth="1"/>
    <col min="7943" max="7943" width="10.42578125" style="1" bestFit="1" customWidth="1"/>
    <col min="7944" max="8192" width="9.140625" style="1"/>
    <col min="8193" max="8193" width="53.85546875" style="1" customWidth="1"/>
    <col min="8194" max="8194" width="6.42578125" style="1" customWidth="1"/>
    <col min="8195" max="8195" width="6.5703125" style="1" customWidth="1"/>
    <col min="8196" max="8196" width="21.140625" style="1" customWidth="1"/>
    <col min="8197" max="8197" width="14" style="1" customWidth="1"/>
    <col min="8198" max="8198" width="11.42578125" style="1" customWidth="1"/>
    <col min="8199" max="8199" width="10.42578125" style="1" bestFit="1" customWidth="1"/>
    <col min="8200" max="8448" width="9.140625" style="1"/>
    <col min="8449" max="8449" width="53.85546875" style="1" customWidth="1"/>
    <col min="8450" max="8450" width="6.42578125" style="1" customWidth="1"/>
    <col min="8451" max="8451" width="6.5703125" style="1" customWidth="1"/>
    <col min="8452" max="8452" width="21.140625" style="1" customWidth="1"/>
    <col min="8453" max="8453" width="14" style="1" customWidth="1"/>
    <col min="8454" max="8454" width="11.42578125" style="1" customWidth="1"/>
    <col min="8455" max="8455" width="10.42578125" style="1" bestFit="1" customWidth="1"/>
    <col min="8456" max="8704" width="9.140625" style="1"/>
    <col min="8705" max="8705" width="53.85546875" style="1" customWidth="1"/>
    <col min="8706" max="8706" width="6.42578125" style="1" customWidth="1"/>
    <col min="8707" max="8707" width="6.5703125" style="1" customWidth="1"/>
    <col min="8708" max="8708" width="21.140625" style="1" customWidth="1"/>
    <col min="8709" max="8709" width="14" style="1" customWidth="1"/>
    <col min="8710" max="8710" width="11.42578125" style="1" customWidth="1"/>
    <col min="8711" max="8711" width="10.42578125" style="1" bestFit="1" customWidth="1"/>
    <col min="8712" max="8960" width="9.140625" style="1"/>
    <col min="8961" max="8961" width="53.85546875" style="1" customWidth="1"/>
    <col min="8962" max="8962" width="6.42578125" style="1" customWidth="1"/>
    <col min="8963" max="8963" width="6.5703125" style="1" customWidth="1"/>
    <col min="8964" max="8964" width="21.140625" style="1" customWidth="1"/>
    <col min="8965" max="8965" width="14" style="1" customWidth="1"/>
    <col min="8966" max="8966" width="11.42578125" style="1" customWidth="1"/>
    <col min="8967" max="8967" width="10.42578125" style="1" bestFit="1" customWidth="1"/>
    <col min="8968" max="9216" width="9.140625" style="1"/>
    <col min="9217" max="9217" width="53.85546875" style="1" customWidth="1"/>
    <col min="9218" max="9218" width="6.42578125" style="1" customWidth="1"/>
    <col min="9219" max="9219" width="6.5703125" style="1" customWidth="1"/>
    <col min="9220" max="9220" width="21.140625" style="1" customWidth="1"/>
    <col min="9221" max="9221" width="14" style="1" customWidth="1"/>
    <col min="9222" max="9222" width="11.42578125" style="1" customWidth="1"/>
    <col min="9223" max="9223" width="10.42578125" style="1" bestFit="1" customWidth="1"/>
    <col min="9224" max="9472" width="9.140625" style="1"/>
    <col min="9473" max="9473" width="53.85546875" style="1" customWidth="1"/>
    <col min="9474" max="9474" width="6.42578125" style="1" customWidth="1"/>
    <col min="9475" max="9475" width="6.5703125" style="1" customWidth="1"/>
    <col min="9476" max="9476" width="21.140625" style="1" customWidth="1"/>
    <col min="9477" max="9477" width="14" style="1" customWidth="1"/>
    <col min="9478" max="9478" width="11.42578125" style="1" customWidth="1"/>
    <col min="9479" max="9479" width="10.42578125" style="1" bestFit="1" customWidth="1"/>
    <col min="9480" max="9728" width="9.140625" style="1"/>
    <col min="9729" max="9729" width="53.85546875" style="1" customWidth="1"/>
    <col min="9730" max="9730" width="6.42578125" style="1" customWidth="1"/>
    <col min="9731" max="9731" width="6.5703125" style="1" customWidth="1"/>
    <col min="9732" max="9732" width="21.140625" style="1" customWidth="1"/>
    <col min="9733" max="9733" width="14" style="1" customWidth="1"/>
    <col min="9734" max="9734" width="11.42578125" style="1" customWidth="1"/>
    <col min="9735" max="9735" width="10.42578125" style="1" bestFit="1" customWidth="1"/>
    <col min="9736" max="9984" width="9.140625" style="1"/>
    <col min="9985" max="9985" width="53.85546875" style="1" customWidth="1"/>
    <col min="9986" max="9986" width="6.42578125" style="1" customWidth="1"/>
    <col min="9987" max="9987" width="6.5703125" style="1" customWidth="1"/>
    <col min="9988" max="9988" width="21.140625" style="1" customWidth="1"/>
    <col min="9989" max="9989" width="14" style="1" customWidth="1"/>
    <col min="9990" max="9990" width="11.42578125" style="1" customWidth="1"/>
    <col min="9991" max="9991" width="10.42578125" style="1" bestFit="1" customWidth="1"/>
    <col min="9992" max="10240" width="9.140625" style="1"/>
    <col min="10241" max="10241" width="53.85546875" style="1" customWidth="1"/>
    <col min="10242" max="10242" width="6.42578125" style="1" customWidth="1"/>
    <col min="10243" max="10243" width="6.5703125" style="1" customWidth="1"/>
    <col min="10244" max="10244" width="21.140625" style="1" customWidth="1"/>
    <col min="10245" max="10245" width="14" style="1" customWidth="1"/>
    <col min="10246" max="10246" width="11.42578125" style="1" customWidth="1"/>
    <col min="10247" max="10247" width="10.42578125" style="1" bestFit="1" customWidth="1"/>
    <col min="10248" max="10496" width="9.140625" style="1"/>
    <col min="10497" max="10497" width="53.85546875" style="1" customWidth="1"/>
    <col min="10498" max="10498" width="6.42578125" style="1" customWidth="1"/>
    <col min="10499" max="10499" width="6.5703125" style="1" customWidth="1"/>
    <col min="10500" max="10500" width="21.140625" style="1" customWidth="1"/>
    <col min="10501" max="10501" width="14" style="1" customWidth="1"/>
    <col min="10502" max="10502" width="11.42578125" style="1" customWidth="1"/>
    <col min="10503" max="10503" width="10.42578125" style="1" bestFit="1" customWidth="1"/>
    <col min="10504" max="10752" width="9.140625" style="1"/>
    <col min="10753" max="10753" width="53.85546875" style="1" customWidth="1"/>
    <col min="10754" max="10754" width="6.42578125" style="1" customWidth="1"/>
    <col min="10755" max="10755" width="6.5703125" style="1" customWidth="1"/>
    <col min="10756" max="10756" width="21.140625" style="1" customWidth="1"/>
    <col min="10757" max="10757" width="14" style="1" customWidth="1"/>
    <col min="10758" max="10758" width="11.42578125" style="1" customWidth="1"/>
    <col min="10759" max="10759" width="10.42578125" style="1" bestFit="1" customWidth="1"/>
    <col min="10760" max="11008" width="9.140625" style="1"/>
    <col min="11009" max="11009" width="53.85546875" style="1" customWidth="1"/>
    <col min="11010" max="11010" width="6.42578125" style="1" customWidth="1"/>
    <col min="11011" max="11011" width="6.5703125" style="1" customWidth="1"/>
    <col min="11012" max="11012" width="21.140625" style="1" customWidth="1"/>
    <col min="11013" max="11013" width="14" style="1" customWidth="1"/>
    <col min="11014" max="11014" width="11.42578125" style="1" customWidth="1"/>
    <col min="11015" max="11015" width="10.42578125" style="1" bestFit="1" customWidth="1"/>
    <col min="11016" max="11264" width="9.140625" style="1"/>
    <col min="11265" max="11265" width="53.85546875" style="1" customWidth="1"/>
    <col min="11266" max="11266" width="6.42578125" style="1" customWidth="1"/>
    <col min="11267" max="11267" width="6.5703125" style="1" customWidth="1"/>
    <col min="11268" max="11268" width="21.140625" style="1" customWidth="1"/>
    <col min="11269" max="11269" width="14" style="1" customWidth="1"/>
    <col min="11270" max="11270" width="11.42578125" style="1" customWidth="1"/>
    <col min="11271" max="11271" width="10.42578125" style="1" bestFit="1" customWidth="1"/>
    <col min="11272" max="11520" width="9.140625" style="1"/>
    <col min="11521" max="11521" width="53.85546875" style="1" customWidth="1"/>
    <col min="11522" max="11522" width="6.42578125" style="1" customWidth="1"/>
    <col min="11523" max="11523" width="6.5703125" style="1" customWidth="1"/>
    <col min="11524" max="11524" width="21.140625" style="1" customWidth="1"/>
    <col min="11525" max="11525" width="14" style="1" customWidth="1"/>
    <col min="11526" max="11526" width="11.42578125" style="1" customWidth="1"/>
    <col min="11527" max="11527" width="10.42578125" style="1" bestFit="1" customWidth="1"/>
    <col min="11528" max="11776" width="9.140625" style="1"/>
    <col min="11777" max="11777" width="53.85546875" style="1" customWidth="1"/>
    <col min="11778" max="11778" width="6.42578125" style="1" customWidth="1"/>
    <col min="11779" max="11779" width="6.5703125" style="1" customWidth="1"/>
    <col min="11780" max="11780" width="21.140625" style="1" customWidth="1"/>
    <col min="11781" max="11781" width="14" style="1" customWidth="1"/>
    <col min="11782" max="11782" width="11.42578125" style="1" customWidth="1"/>
    <col min="11783" max="11783" width="10.42578125" style="1" bestFit="1" customWidth="1"/>
    <col min="11784" max="12032" width="9.140625" style="1"/>
    <col min="12033" max="12033" width="53.85546875" style="1" customWidth="1"/>
    <col min="12034" max="12034" width="6.42578125" style="1" customWidth="1"/>
    <col min="12035" max="12035" width="6.5703125" style="1" customWidth="1"/>
    <col min="12036" max="12036" width="21.140625" style="1" customWidth="1"/>
    <col min="12037" max="12037" width="14" style="1" customWidth="1"/>
    <col min="12038" max="12038" width="11.42578125" style="1" customWidth="1"/>
    <col min="12039" max="12039" width="10.42578125" style="1" bestFit="1" customWidth="1"/>
    <col min="12040" max="12288" width="9.140625" style="1"/>
    <col min="12289" max="12289" width="53.85546875" style="1" customWidth="1"/>
    <col min="12290" max="12290" width="6.42578125" style="1" customWidth="1"/>
    <col min="12291" max="12291" width="6.5703125" style="1" customWidth="1"/>
    <col min="12292" max="12292" width="21.140625" style="1" customWidth="1"/>
    <col min="12293" max="12293" width="14" style="1" customWidth="1"/>
    <col min="12294" max="12294" width="11.42578125" style="1" customWidth="1"/>
    <col min="12295" max="12295" width="10.42578125" style="1" bestFit="1" customWidth="1"/>
    <col min="12296" max="12544" width="9.140625" style="1"/>
    <col min="12545" max="12545" width="53.85546875" style="1" customWidth="1"/>
    <col min="12546" max="12546" width="6.42578125" style="1" customWidth="1"/>
    <col min="12547" max="12547" width="6.5703125" style="1" customWidth="1"/>
    <col min="12548" max="12548" width="21.140625" style="1" customWidth="1"/>
    <col min="12549" max="12549" width="14" style="1" customWidth="1"/>
    <col min="12550" max="12550" width="11.42578125" style="1" customWidth="1"/>
    <col min="12551" max="12551" width="10.42578125" style="1" bestFit="1" customWidth="1"/>
    <col min="12552" max="12800" width="9.140625" style="1"/>
    <col min="12801" max="12801" width="53.85546875" style="1" customWidth="1"/>
    <col min="12802" max="12802" width="6.42578125" style="1" customWidth="1"/>
    <col min="12803" max="12803" width="6.5703125" style="1" customWidth="1"/>
    <col min="12804" max="12804" width="21.140625" style="1" customWidth="1"/>
    <col min="12805" max="12805" width="14" style="1" customWidth="1"/>
    <col min="12806" max="12806" width="11.42578125" style="1" customWidth="1"/>
    <col min="12807" max="12807" width="10.42578125" style="1" bestFit="1" customWidth="1"/>
    <col min="12808" max="13056" width="9.140625" style="1"/>
    <col min="13057" max="13057" width="53.85546875" style="1" customWidth="1"/>
    <col min="13058" max="13058" width="6.42578125" style="1" customWidth="1"/>
    <col min="13059" max="13059" width="6.5703125" style="1" customWidth="1"/>
    <col min="13060" max="13060" width="21.140625" style="1" customWidth="1"/>
    <col min="13061" max="13061" width="14" style="1" customWidth="1"/>
    <col min="13062" max="13062" width="11.42578125" style="1" customWidth="1"/>
    <col min="13063" max="13063" width="10.42578125" style="1" bestFit="1" customWidth="1"/>
    <col min="13064" max="13312" width="9.140625" style="1"/>
    <col min="13313" max="13313" width="53.85546875" style="1" customWidth="1"/>
    <col min="13314" max="13314" width="6.42578125" style="1" customWidth="1"/>
    <col min="13315" max="13315" width="6.5703125" style="1" customWidth="1"/>
    <col min="13316" max="13316" width="21.140625" style="1" customWidth="1"/>
    <col min="13317" max="13317" width="14" style="1" customWidth="1"/>
    <col min="13318" max="13318" width="11.42578125" style="1" customWidth="1"/>
    <col min="13319" max="13319" width="10.42578125" style="1" bestFit="1" customWidth="1"/>
    <col min="13320" max="13568" width="9.140625" style="1"/>
    <col min="13569" max="13569" width="53.85546875" style="1" customWidth="1"/>
    <col min="13570" max="13570" width="6.42578125" style="1" customWidth="1"/>
    <col min="13571" max="13571" width="6.5703125" style="1" customWidth="1"/>
    <col min="13572" max="13572" width="21.140625" style="1" customWidth="1"/>
    <col min="13573" max="13573" width="14" style="1" customWidth="1"/>
    <col min="13574" max="13574" width="11.42578125" style="1" customWidth="1"/>
    <col min="13575" max="13575" width="10.42578125" style="1" bestFit="1" customWidth="1"/>
    <col min="13576" max="13824" width="9.140625" style="1"/>
    <col min="13825" max="13825" width="53.85546875" style="1" customWidth="1"/>
    <col min="13826" max="13826" width="6.42578125" style="1" customWidth="1"/>
    <col min="13827" max="13827" width="6.5703125" style="1" customWidth="1"/>
    <col min="13828" max="13828" width="21.140625" style="1" customWidth="1"/>
    <col min="13829" max="13829" width="14" style="1" customWidth="1"/>
    <col min="13830" max="13830" width="11.42578125" style="1" customWidth="1"/>
    <col min="13831" max="13831" width="10.42578125" style="1" bestFit="1" customWidth="1"/>
    <col min="13832" max="14080" width="9.140625" style="1"/>
    <col min="14081" max="14081" width="53.85546875" style="1" customWidth="1"/>
    <col min="14082" max="14082" width="6.42578125" style="1" customWidth="1"/>
    <col min="14083" max="14083" width="6.5703125" style="1" customWidth="1"/>
    <col min="14084" max="14084" width="21.140625" style="1" customWidth="1"/>
    <col min="14085" max="14085" width="14" style="1" customWidth="1"/>
    <col min="14086" max="14086" width="11.42578125" style="1" customWidth="1"/>
    <col min="14087" max="14087" width="10.42578125" style="1" bestFit="1" customWidth="1"/>
    <col min="14088" max="14336" width="9.140625" style="1"/>
    <col min="14337" max="14337" width="53.85546875" style="1" customWidth="1"/>
    <col min="14338" max="14338" width="6.42578125" style="1" customWidth="1"/>
    <col min="14339" max="14339" width="6.5703125" style="1" customWidth="1"/>
    <col min="14340" max="14340" width="21.140625" style="1" customWidth="1"/>
    <col min="14341" max="14341" width="14" style="1" customWidth="1"/>
    <col min="14342" max="14342" width="11.42578125" style="1" customWidth="1"/>
    <col min="14343" max="14343" width="10.42578125" style="1" bestFit="1" customWidth="1"/>
    <col min="14344" max="14592" width="9.140625" style="1"/>
    <col min="14593" max="14593" width="53.85546875" style="1" customWidth="1"/>
    <col min="14594" max="14594" width="6.42578125" style="1" customWidth="1"/>
    <col min="14595" max="14595" width="6.5703125" style="1" customWidth="1"/>
    <col min="14596" max="14596" width="21.140625" style="1" customWidth="1"/>
    <col min="14597" max="14597" width="14" style="1" customWidth="1"/>
    <col min="14598" max="14598" width="11.42578125" style="1" customWidth="1"/>
    <col min="14599" max="14599" width="10.42578125" style="1" bestFit="1" customWidth="1"/>
    <col min="14600" max="14848" width="9.140625" style="1"/>
    <col min="14849" max="14849" width="53.85546875" style="1" customWidth="1"/>
    <col min="14850" max="14850" width="6.42578125" style="1" customWidth="1"/>
    <col min="14851" max="14851" width="6.5703125" style="1" customWidth="1"/>
    <col min="14852" max="14852" width="21.140625" style="1" customWidth="1"/>
    <col min="14853" max="14853" width="14" style="1" customWidth="1"/>
    <col min="14854" max="14854" width="11.42578125" style="1" customWidth="1"/>
    <col min="14855" max="14855" width="10.42578125" style="1" bestFit="1" customWidth="1"/>
    <col min="14856" max="15104" width="9.140625" style="1"/>
    <col min="15105" max="15105" width="53.85546875" style="1" customWidth="1"/>
    <col min="15106" max="15106" width="6.42578125" style="1" customWidth="1"/>
    <col min="15107" max="15107" width="6.5703125" style="1" customWidth="1"/>
    <col min="15108" max="15108" width="21.140625" style="1" customWidth="1"/>
    <col min="15109" max="15109" width="14" style="1" customWidth="1"/>
    <col min="15110" max="15110" width="11.42578125" style="1" customWidth="1"/>
    <col min="15111" max="15111" width="10.42578125" style="1" bestFit="1" customWidth="1"/>
    <col min="15112" max="15360" width="9.140625" style="1"/>
    <col min="15361" max="15361" width="53.85546875" style="1" customWidth="1"/>
    <col min="15362" max="15362" width="6.42578125" style="1" customWidth="1"/>
    <col min="15363" max="15363" width="6.5703125" style="1" customWidth="1"/>
    <col min="15364" max="15364" width="21.140625" style="1" customWidth="1"/>
    <col min="15365" max="15365" width="14" style="1" customWidth="1"/>
    <col min="15366" max="15366" width="11.42578125" style="1" customWidth="1"/>
    <col min="15367" max="15367" width="10.42578125" style="1" bestFit="1" customWidth="1"/>
    <col min="15368" max="15616" width="9.140625" style="1"/>
    <col min="15617" max="15617" width="53.85546875" style="1" customWidth="1"/>
    <col min="15618" max="15618" width="6.42578125" style="1" customWidth="1"/>
    <col min="15619" max="15619" width="6.5703125" style="1" customWidth="1"/>
    <col min="15620" max="15620" width="21.140625" style="1" customWidth="1"/>
    <col min="15621" max="15621" width="14" style="1" customWidth="1"/>
    <col min="15622" max="15622" width="11.42578125" style="1" customWidth="1"/>
    <col min="15623" max="15623" width="10.42578125" style="1" bestFit="1" customWidth="1"/>
    <col min="15624" max="15872" width="9.140625" style="1"/>
    <col min="15873" max="15873" width="53.85546875" style="1" customWidth="1"/>
    <col min="15874" max="15874" width="6.42578125" style="1" customWidth="1"/>
    <col min="15875" max="15875" width="6.5703125" style="1" customWidth="1"/>
    <col min="15876" max="15876" width="21.140625" style="1" customWidth="1"/>
    <col min="15877" max="15877" width="14" style="1" customWidth="1"/>
    <col min="15878" max="15878" width="11.42578125" style="1" customWidth="1"/>
    <col min="15879" max="15879" width="10.42578125" style="1" bestFit="1" customWidth="1"/>
    <col min="15880" max="16128" width="9.140625" style="1"/>
    <col min="16129" max="16129" width="53.85546875" style="1" customWidth="1"/>
    <col min="16130" max="16130" width="6.42578125" style="1" customWidth="1"/>
    <col min="16131" max="16131" width="6.5703125" style="1" customWidth="1"/>
    <col min="16132" max="16132" width="21.140625" style="1" customWidth="1"/>
    <col min="16133" max="16133" width="14" style="1" customWidth="1"/>
    <col min="16134" max="16134" width="11.42578125" style="1" customWidth="1"/>
    <col min="16135" max="16135" width="10.42578125" style="1" bestFit="1" customWidth="1"/>
    <col min="16136" max="16384" width="9.140625" style="1"/>
  </cols>
  <sheetData>
    <row r="1" spans="1:6" x14ac:dyDescent="0.25">
      <c r="B1" s="2" t="s">
        <v>67</v>
      </c>
    </row>
    <row r="2" spans="1:6" x14ac:dyDescent="0.25">
      <c r="B2" s="3" t="s">
        <v>0</v>
      </c>
    </row>
    <row r="3" spans="1:6" x14ac:dyDescent="0.25">
      <c r="B3" s="39" t="s">
        <v>1</v>
      </c>
      <c r="C3" s="39"/>
      <c r="D3" s="39"/>
    </row>
    <row r="4" spans="1:6" x14ac:dyDescent="0.25">
      <c r="B4" s="3" t="s">
        <v>68</v>
      </c>
    </row>
    <row r="6" spans="1:6" x14ac:dyDescent="0.25">
      <c r="B6" s="2" t="s">
        <v>2</v>
      </c>
    </row>
    <row r="7" spans="1:6" x14ac:dyDescent="0.25">
      <c r="B7" s="3" t="s">
        <v>0</v>
      </c>
    </row>
    <row r="8" spans="1:6" x14ac:dyDescent="0.25">
      <c r="B8" s="39" t="s">
        <v>1</v>
      </c>
      <c r="C8" s="39"/>
      <c r="D8" s="39"/>
    </row>
    <row r="9" spans="1:6" x14ac:dyDescent="0.25">
      <c r="A9" s="4"/>
      <c r="B9" s="3" t="s">
        <v>69</v>
      </c>
    </row>
    <row r="10" spans="1:6" ht="44.25" customHeight="1" x14ac:dyDescent="0.25">
      <c r="A10" s="40" t="s">
        <v>3</v>
      </c>
      <c r="B10" s="40"/>
      <c r="C10" s="40"/>
      <c r="D10" s="40"/>
    </row>
    <row r="11" spans="1:6" ht="15.75" x14ac:dyDescent="0.25">
      <c r="A11" s="5"/>
      <c r="B11" s="5"/>
      <c r="C11" s="5"/>
      <c r="D11" s="5"/>
    </row>
    <row r="12" spans="1:6" x14ac:dyDescent="0.25">
      <c r="A12" s="6"/>
      <c r="B12" s="7"/>
      <c r="C12" s="7"/>
      <c r="D12" s="8"/>
    </row>
    <row r="13" spans="1:6" ht="31.5" x14ac:dyDescent="0.25">
      <c r="A13" s="9" t="s">
        <v>4</v>
      </c>
      <c r="B13" s="10" t="s">
        <v>5</v>
      </c>
      <c r="C13" s="10" t="s">
        <v>6</v>
      </c>
      <c r="D13" s="10" t="s">
        <v>7</v>
      </c>
    </row>
    <row r="14" spans="1:6" ht="15.75" x14ac:dyDescent="0.25">
      <c r="A14" s="11">
        <v>1</v>
      </c>
      <c r="B14" s="10">
        <v>2</v>
      </c>
      <c r="C14" s="10">
        <v>3</v>
      </c>
      <c r="D14" s="11">
        <v>4</v>
      </c>
    </row>
    <row r="15" spans="1:6" s="16" customFormat="1" ht="15.75" x14ac:dyDescent="0.25">
      <c r="A15" s="12" t="s">
        <v>8</v>
      </c>
      <c r="B15" s="13">
        <v>1</v>
      </c>
      <c r="C15" s="13" t="s">
        <v>9</v>
      </c>
      <c r="D15" s="14">
        <f>D16+D17+D18+D20+D21+D22+D19</f>
        <v>312389.39999999997</v>
      </c>
      <c r="E15" s="15"/>
      <c r="F15" s="15"/>
    </row>
    <row r="16" spans="1:6" s="16" customFormat="1" ht="46.5" customHeight="1" x14ac:dyDescent="0.25">
      <c r="A16" s="17" t="s">
        <v>10</v>
      </c>
      <c r="B16" s="18">
        <v>1</v>
      </c>
      <c r="C16" s="18">
        <v>2</v>
      </c>
      <c r="D16" s="19">
        <v>4110</v>
      </c>
      <c r="F16" s="15"/>
    </row>
    <row r="17" spans="1:6" s="16" customFormat="1" ht="45.75" customHeight="1" x14ac:dyDescent="0.25">
      <c r="A17" s="17" t="s">
        <v>11</v>
      </c>
      <c r="B17" s="18">
        <v>1</v>
      </c>
      <c r="C17" s="18">
        <v>3</v>
      </c>
      <c r="D17" s="19">
        <v>7640</v>
      </c>
      <c r="F17" s="15"/>
    </row>
    <row r="18" spans="1:6" s="16" customFormat="1" ht="76.5" customHeight="1" x14ac:dyDescent="0.25">
      <c r="A18" s="17" t="s">
        <v>12</v>
      </c>
      <c r="B18" s="18">
        <v>1</v>
      </c>
      <c r="C18" s="18">
        <v>4</v>
      </c>
      <c r="D18" s="19">
        <v>146986.4</v>
      </c>
      <c r="F18" s="15"/>
    </row>
    <row r="19" spans="1:6" s="16" customFormat="1" ht="28.5" customHeight="1" x14ac:dyDescent="0.25">
      <c r="A19" s="17" t="s">
        <v>13</v>
      </c>
      <c r="B19" s="18">
        <v>1</v>
      </c>
      <c r="C19" s="18">
        <v>5</v>
      </c>
      <c r="D19" s="19">
        <v>70.8</v>
      </c>
      <c r="F19" s="15"/>
    </row>
    <row r="20" spans="1:6" s="16" customFormat="1" ht="51" customHeight="1" x14ac:dyDescent="0.25">
      <c r="A20" s="17" t="s">
        <v>14</v>
      </c>
      <c r="B20" s="18">
        <v>1</v>
      </c>
      <c r="C20" s="18">
        <v>6</v>
      </c>
      <c r="D20" s="19">
        <v>31215.8</v>
      </c>
    </row>
    <row r="21" spans="1:6" s="16" customFormat="1" ht="15.75" x14ac:dyDescent="0.25">
      <c r="A21" s="17" t="s">
        <v>15</v>
      </c>
      <c r="B21" s="18">
        <v>1</v>
      </c>
      <c r="C21" s="18">
        <v>11</v>
      </c>
      <c r="D21" s="19">
        <v>4036</v>
      </c>
    </row>
    <row r="22" spans="1:6" s="16" customFormat="1" ht="18.75" customHeight="1" x14ac:dyDescent="0.25">
      <c r="A22" s="17" t="s">
        <v>16</v>
      </c>
      <c r="B22" s="18">
        <v>1</v>
      </c>
      <c r="C22" s="18">
        <v>13</v>
      </c>
      <c r="D22" s="19">
        <v>118330.4</v>
      </c>
      <c r="E22" s="15"/>
      <c r="F22" s="15"/>
    </row>
    <row r="23" spans="1:6" s="16" customFormat="1" ht="15.75" x14ac:dyDescent="0.25">
      <c r="A23" s="20" t="s">
        <v>17</v>
      </c>
      <c r="B23" s="21">
        <v>2</v>
      </c>
      <c r="C23" s="22"/>
      <c r="D23" s="14">
        <f>D24</f>
        <v>3597.2</v>
      </c>
      <c r="F23" s="15"/>
    </row>
    <row r="24" spans="1:6" s="16" customFormat="1" ht="23.25" customHeight="1" x14ac:dyDescent="0.25">
      <c r="A24" s="23" t="s">
        <v>18</v>
      </c>
      <c r="B24" s="22">
        <v>2</v>
      </c>
      <c r="C24" s="22">
        <v>3</v>
      </c>
      <c r="D24" s="19">
        <v>3597.2</v>
      </c>
      <c r="F24" s="15"/>
    </row>
    <row r="25" spans="1:6" s="16" customFormat="1" ht="29.25" customHeight="1" x14ac:dyDescent="0.25">
      <c r="A25" s="24" t="s">
        <v>19</v>
      </c>
      <c r="B25" s="25">
        <v>3</v>
      </c>
      <c r="C25" s="25" t="s">
        <v>9</v>
      </c>
      <c r="D25" s="14">
        <f>D26+D27+D28</f>
        <v>14865.699999999999</v>
      </c>
      <c r="F25" s="15"/>
    </row>
    <row r="26" spans="1:6" s="16" customFormat="1" ht="15.75" x14ac:dyDescent="0.25">
      <c r="A26" s="23" t="s">
        <v>20</v>
      </c>
      <c r="B26" s="22">
        <v>3</v>
      </c>
      <c r="C26" s="22">
        <v>4</v>
      </c>
      <c r="D26" s="19">
        <v>6593.7</v>
      </c>
      <c r="F26" s="15"/>
    </row>
    <row r="27" spans="1:6" s="16" customFormat="1" ht="43.5" customHeight="1" x14ac:dyDescent="0.25">
      <c r="A27" s="17" t="s">
        <v>21</v>
      </c>
      <c r="B27" s="18">
        <v>3</v>
      </c>
      <c r="C27" s="18">
        <v>9</v>
      </c>
      <c r="D27" s="19">
        <v>7291.9</v>
      </c>
      <c r="F27" s="15"/>
    </row>
    <row r="28" spans="1:6" s="16" customFormat="1" ht="33" customHeight="1" x14ac:dyDescent="0.25">
      <c r="A28" s="26" t="s">
        <v>22</v>
      </c>
      <c r="B28" s="18">
        <v>3</v>
      </c>
      <c r="C28" s="18">
        <v>14</v>
      </c>
      <c r="D28" s="19">
        <v>980.1</v>
      </c>
      <c r="F28" s="15"/>
    </row>
    <row r="29" spans="1:6" s="16" customFormat="1" ht="15.75" x14ac:dyDescent="0.25">
      <c r="A29" s="24" t="s">
        <v>23</v>
      </c>
      <c r="B29" s="25">
        <v>4</v>
      </c>
      <c r="C29" s="25" t="s">
        <v>9</v>
      </c>
      <c r="D29" s="14">
        <f>D30+D31+D32+D33+D34+D35</f>
        <v>317476.5</v>
      </c>
      <c r="E29" s="15"/>
      <c r="F29" s="15"/>
    </row>
    <row r="30" spans="1:6" s="16" customFormat="1" ht="15.75" x14ac:dyDescent="0.25">
      <c r="A30" s="23" t="s">
        <v>24</v>
      </c>
      <c r="B30" s="22">
        <v>4</v>
      </c>
      <c r="C30" s="22">
        <v>1</v>
      </c>
      <c r="D30" s="19">
        <v>9364.4</v>
      </c>
      <c r="E30" s="15"/>
      <c r="F30" s="15"/>
    </row>
    <row r="31" spans="1:6" s="16" customFormat="1" ht="15.75" x14ac:dyDescent="0.25">
      <c r="A31" s="17" t="s">
        <v>25</v>
      </c>
      <c r="B31" s="18">
        <v>4</v>
      </c>
      <c r="C31" s="18">
        <v>5</v>
      </c>
      <c r="D31" s="19">
        <v>75313.5</v>
      </c>
      <c r="F31" s="15"/>
    </row>
    <row r="32" spans="1:6" s="16" customFormat="1" ht="15.75" x14ac:dyDescent="0.25">
      <c r="A32" s="17" t="s">
        <v>26</v>
      </c>
      <c r="B32" s="18">
        <v>4</v>
      </c>
      <c r="C32" s="18">
        <v>8</v>
      </c>
      <c r="D32" s="19">
        <v>48899.3</v>
      </c>
      <c r="F32" s="15"/>
    </row>
    <row r="33" spans="1:7" s="16" customFormat="1" ht="15.75" x14ac:dyDescent="0.25">
      <c r="A33" s="17" t="s">
        <v>27</v>
      </c>
      <c r="B33" s="18">
        <v>4</v>
      </c>
      <c r="C33" s="18">
        <v>9</v>
      </c>
      <c r="D33" s="19">
        <f>159328.7-165</f>
        <v>159163.70000000001</v>
      </c>
      <c r="F33" s="15"/>
    </row>
    <row r="34" spans="1:7" s="16" customFormat="1" ht="15.75" x14ac:dyDescent="0.25">
      <c r="A34" s="17" t="s">
        <v>28</v>
      </c>
      <c r="B34" s="18">
        <v>4</v>
      </c>
      <c r="C34" s="18">
        <v>10</v>
      </c>
      <c r="D34" s="19">
        <v>3859.1</v>
      </c>
      <c r="F34" s="15"/>
    </row>
    <row r="35" spans="1:7" s="16" customFormat="1" ht="31.5" x14ac:dyDescent="0.25">
      <c r="A35" s="17" t="s">
        <v>29</v>
      </c>
      <c r="B35" s="18">
        <v>4</v>
      </c>
      <c r="C35" s="18">
        <v>12</v>
      </c>
      <c r="D35" s="19">
        <v>20876.5</v>
      </c>
      <c r="E35" s="15"/>
      <c r="F35" s="15"/>
    </row>
    <row r="36" spans="1:7" s="16" customFormat="1" ht="15.75" x14ac:dyDescent="0.25">
      <c r="A36" s="24" t="s">
        <v>30</v>
      </c>
      <c r="B36" s="25">
        <v>5</v>
      </c>
      <c r="C36" s="25" t="s">
        <v>9</v>
      </c>
      <c r="D36" s="14">
        <f>D37+D38+D39+D40</f>
        <v>753257.8</v>
      </c>
      <c r="E36" s="15"/>
      <c r="F36" s="15"/>
    </row>
    <row r="37" spans="1:7" s="16" customFormat="1" ht="15.75" x14ac:dyDescent="0.25">
      <c r="A37" s="17" t="s">
        <v>31</v>
      </c>
      <c r="B37" s="18">
        <v>5</v>
      </c>
      <c r="C37" s="18">
        <v>1</v>
      </c>
      <c r="D37" s="19">
        <v>629287.6</v>
      </c>
      <c r="F37" s="15"/>
    </row>
    <row r="38" spans="1:7" s="16" customFormat="1" ht="15.75" x14ac:dyDescent="0.25">
      <c r="A38" s="17" t="s">
        <v>32</v>
      </c>
      <c r="B38" s="18">
        <v>5</v>
      </c>
      <c r="C38" s="18">
        <v>2</v>
      </c>
      <c r="D38" s="19">
        <v>95407.9</v>
      </c>
      <c r="E38" s="15"/>
      <c r="F38" s="15"/>
    </row>
    <row r="39" spans="1:7" s="16" customFormat="1" ht="15.75" x14ac:dyDescent="0.25">
      <c r="A39" s="17" t="s">
        <v>33</v>
      </c>
      <c r="B39" s="18">
        <v>5</v>
      </c>
      <c r="C39" s="18">
        <v>3</v>
      </c>
      <c r="D39" s="19">
        <v>28528.400000000001</v>
      </c>
      <c r="F39" s="15"/>
    </row>
    <row r="40" spans="1:7" s="16" customFormat="1" ht="31.5" x14ac:dyDescent="0.25">
      <c r="A40" s="17" t="s">
        <v>34</v>
      </c>
      <c r="B40" s="18">
        <v>5</v>
      </c>
      <c r="C40" s="18">
        <v>5</v>
      </c>
      <c r="D40" s="19">
        <v>33.9</v>
      </c>
      <c r="F40" s="15"/>
      <c r="G40" s="15"/>
    </row>
    <row r="41" spans="1:7" s="16" customFormat="1" ht="15.75" x14ac:dyDescent="0.25">
      <c r="A41" s="20" t="s">
        <v>35</v>
      </c>
      <c r="B41" s="21">
        <v>6</v>
      </c>
      <c r="C41" s="18"/>
      <c r="D41" s="14">
        <f>D42</f>
        <v>112.2</v>
      </c>
      <c r="F41" s="15"/>
      <c r="G41" s="15"/>
    </row>
    <row r="42" spans="1:7" s="16" customFormat="1" ht="15.75" x14ac:dyDescent="0.25">
      <c r="A42" s="17" t="s">
        <v>36</v>
      </c>
      <c r="B42" s="18">
        <v>6</v>
      </c>
      <c r="C42" s="18">
        <v>5</v>
      </c>
      <c r="D42" s="19">
        <v>112.2</v>
      </c>
      <c r="F42" s="15"/>
      <c r="G42" s="15"/>
    </row>
    <row r="43" spans="1:7" s="16" customFormat="1" ht="15.75" x14ac:dyDescent="0.25">
      <c r="A43" s="24" t="s">
        <v>37</v>
      </c>
      <c r="B43" s="25">
        <v>7</v>
      </c>
      <c r="C43" s="25" t="s">
        <v>9</v>
      </c>
      <c r="D43" s="14">
        <f>D44+D45+D46+D47+D48</f>
        <v>2128472.6999999997</v>
      </c>
      <c r="E43" s="15"/>
      <c r="F43" s="15"/>
      <c r="G43" s="15"/>
    </row>
    <row r="44" spans="1:7" s="16" customFormat="1" ht="15.75" x14ac:dyDescent="0.25">
      <c r="A44" s="17" t="s">
        <v>38</v>
      </c>
      <c r="B44" s="18">
        <v>7</v>
      </c>
      <c r="C44" s="18">
        <v>1</v>
      </c>
      <c r="D44" s="19">
        <v>553153.9</v>
      </c>
      <c r="F44" s="15"/>
      <c r="G44" s="15"/>
    </row>
    <row r="45" spans="1:7" s="16" customFormat="1" ht="15.75" x14ac:dyDescent="0.25">
      <c r="A45" s="17" t="s">
        <v>39</v>
      </c>
      <c r="B45" s="18">
        <v>7</v>
      </c>
      <c r="C45" s="18">
        <v>2</v>
      </c>
      <c r="D45" s="19">
        <f>1290228.9+165</f>
        <v>1290393.8999999999</v>
      </c>
      <c r="F45" s="15"/>
      <c r="G45" s="15"/>
    </row>
    <row r="46" spans="1:7" s="16" customFormat="1" ht="15.75" x14ac:dyDescent="0.25">
      <c r="A46" s="17" t="s">
        <v>40</v>
      </c>
      <c r="B46" s="18">
        <v>7</v>
      </c>
      <c r="C46" s="18">
        <v>3</v>
      </c>
      <c r="D46" s="19">
        <v>207943.9</v>
      </c>
      <c r="F46" s="15"/>
      <c r="G46" s="15"/>
    </row>
    <row r="47" spans="1:7" s="16" customFormat="1" ht="17.25" customHeight="1" x14ac:dyDescent="0.25">
      <c r="A47" s="17" t="s">
        <v>41</v>
      </c>
      <c r="B47" s="18">
        <v>7</v>
      </c>
      <c r="C47" s="18">
        <v>7</v>
      </c>
      <c r="D47" s="19">
        <v>30520.1</v>
      </c>
      <c r="F47" s="15"/>
      <c r="G47" s="15"/>
    </row>
    <row r="48" spans="1:7" s="16" customFormat="1" ht="15.75" x14ac:dyDescent="0.25">
      <c r="A48" s="17" t="s">
        <v>42</v>
      </c>
      <c r="B48" s="18">
        <v>7</v>
      </c>
      <c r="C48" s="18">
        <v>9</v>
      </c>
      <c r="D48" s="19">
        <v>46460.9</v>
      </c>
      <c r="E48" s="15"/>
      <c r="F48" s="15"/>
      <c r="G48" s="15"/>
    </row>
    <row r="49" spans="1:6" s="16" customFormat="1" ht="15.75" x14ac:dyDescent="0.25">
      <c r="A49" s="24" t="s">
        <v>43</v>
      </c>
      <c r="B49" s="25">
        <v>8</v>
      </c>
      <c r="C49" s="25" t="s">
        <v>9</v>
      </c>
      <c r="D49" s="14">
        <f>D50+D51+D52</f>
        <v>83710.3</v>
      </c>
      <c r="E49" s="15"/>
      <c r="F49" s="15"/>
    </row>
    <row r="50" spans="1:6" s="16" customFormat="1" ht="15.75" x14ac:dyDescent="0.25">
      <c r="A50" s="17" t="s">
        <v>44</v>
      </c>
      <c r="B50" s="18">
        <v>8</v>
      </c>
      <c r="C50" s="18">
        <v>1</v>
      </c>
      <c r="D50" s="19">
        <v>79516.5</v>
      </c>
      <c r="E50" s="15"/>
      <c r="F50" s="15"/>
    </row>
    <row r="51" spans="1:6" s="16" customFormat="1" ht="15.75" x14ac:dyDescent="0.25">
      <c r="A51" s="17" t="s">
        <v>45</v>
      </c>
      <c r="B51" s="18">
        <v>8</v>
      </c>
      <c r="C51" s="18">
        <v>2</v>
      </c>
      <c r="D51" s="19">
        <v>150</v>
      </c>
      <c r="F51" s="15"/>
    </row>
    <row r="52" spans="1:6" s="16" customFormat="1" ht="21" customHeight="1" x14ac:dyDescent="0.25">
      <c r="A52" s="17" t="s">
        <v>46</v>
      </c>
      <c r="B52" s="18">
        <v>8</v>
      </c>
      <c r="C52" s="18">
        <v>4</v>
      </c>
      <c r="D52" s="19">
        <v>4043.8</v>
      </c>
      <c r="E52" s="15"/>
      <c r="F52" s="15"/>
    </row>
    <row r="53" spans="1:6" s="16" customFormat="1" ht="15.75" x14ac:dyDescent="0.25">
      <c r="A53" s="24" t="s">
        <v>47</v>
      </c>
      <c r="B53" s="25">
        <v>9</v>
      </c>
      <c r="C53" s="25" t="s">
        <v>9</v>
      </c>
      <c r="D53" s="14">
        <f>D54</f>
        <v>8767.2999999999993</v>
      </c>
      <c r="F53" s="15"/>
    </row>
    <row r="54" spans="1:6" s="16" customFormat="1" ht="18.75" customHeight="1" x14ac:dyDescent="0.25">
      <c r="A54" s="17" t="s">
        <v>48</v>
      </c>
      <c r="B54" s="18">
        <v>9</v>
      </c>
      <c r="C54" s="18">
        <v>9</v>
      </c>
      <c r="D54" s="27">
        <v>8767.2999999999993</v>
      </c>
      <c r="F54" s="15"/>
    </row>
    <row r="55" spans="1:6" s="16" customFormat="1" ht="15.75" x14ac:dyDescent="0.25">
      <c r="A55" s="24" t="s">
        <v>49</v>
      </c>
      <c r="B55" s="25">
        <v>10</v>
      </c>
      <c r="C55" s="25" t="s">
        <v>9</v>
      </c>
      <c r="D55" s="14">
        <f>D56+D57+D58+D59</f>
        <v>130867.59999999999</v>
      </c>
      <c r="F55" s="15"/>
    </row>
    <row r="56" spans="1:6" s="16" customFormat="1" ht="15.75" x14ac:dyDescent="0.25">
      <c r="A56" s="17" t="s">
        <v>50</v>
      </c>
      <c r="B56" s="18">
        <v>10</v>
      </c>
      <c r="C56" s="18">
        <v>1</v>
      </c>
      <c r="D56" s="19">
        <v>4065</v>
      </c>
      <c r="F56" s="15"/>
    </row>
    <row r="57" spans="1:6" s="16" customFormat="1" ht="15.75" x14ac:dyDescent="0.25">
      <c r="A57" s="17" t="s">
        <v>51</v>
      </c>
      <c r="B57" s="18">
        <v>10</v>
      </c>
      <c r="C57" s="18">
        <v>3</v>
      </c>
      <c r="D57" s="19">
        <v>8448.9</v>
      </c>
      <c r="F57" s="15"/>
    </row>
    <row r="58" spans="1:6" s="16" customFormat="1" ht="15.75" x14ac:dyDescent="0.25">
      <c r="A58" s="17" t="s">
        <v>52</v>
      </c>
      <c r="B58" s="18">
        <v>10</v>
      </c>
      <c r="C58" s="18">
        <v>4</v>
      </c>
      <c r="D58" s="19">
        <v>102955.5</v>
      </c>
      <c r="F58" s="15"/>
    </row>
    <row r="59" spans="1:6" s="16" customFormat="1" ht="15.75" x14ac:dyDescent="0.25">
      <c r="A59" s="17" t="s">
        <v>53</v>
      </c>
      <c r="B59" s="18">
        <v>10</v>
      </c>
      <c r="C59" s="18">
        <v>6</v>
      </c>
      <c r="D59" s="19">
        <v>15398.2</v>
      </c>
      <c r="F59" s="15"/>
    </row>
    <row r="60" spans="1:6" s="16" customFormat="1" ht="15.75" x14ac:dyDescent="0.25">
      <c r="A60" s="24" t="s">
        <v>54</v>
      </c>
      <c r="B60" s="25">
        <v>11</v>
      </c>
      <c r="C60" s="25" t="s">
        <v>9</v>
      </c>
      <c r="D60" s="14">
        <v>41093.442240000004</v>
      </c>
      <c r="F60" s="15"/>
    </row>
    <row r="61" spans="1:6" s="16" customFormat="1" ht="15.75" x14ac:dyDescent="0.25">
      <c r="A61" s="17" t="s">
        <v>55</v>
      </c>
      <c r="B61" s="18">
        <v>11</v>
      </c>
      <c r="C61" s="18">
        <v>1</v>
      </c>
      <c r="D61" s="19">
        <v>40701.390209999998</v>
      </c>
      <c r="F61" s="15"/>
    </row>
    <row r="62" spans="1:6" s="16" customFormat="1" ht="15.75" x14ac:dyDescent="0.25">
      <c r="A62" s="17" t="s">
        <v>56</v>
      </c>
      <c r="B62" s="18">
        <v>11</v>
      </c>
      <c r="C62" s="18">
        <v>2</v>
      </c>
      <c r="D62" s="19">
        <v>392</v>
      </c>
      <c r="F62" s="15"/>
    </row>
    <row r="63" spans="1:6" s="16" customFormat="1" ht="15.75" x14ac:dyDescent="0.25">
      <c r="A63" s="20" t="s">
        <v>57</v>
      </c>
      <c r="B63" s="21">
        <v>12</v>
      </c>
      <c r="C63" s="21"/>
      <c r="D63" s="14">
        <f>D64+D65</f>
        <v>8371.6</v>
      </c>
      <c r="F63" s="15"/>
    </row>
    <row r="64" spans="1:6" s="16" customFormat="1" ht="15.75" x14ac:dyDescent="0.25">
      <c r="A64" s="28" t="s">
        <v>58</v>
      </c>
      <c r="B64" s="22">
        <v>12</v>
      </c>
      <c r="C64" s="22">
        <v>1</v>
      </c>
      <c r="D64" s="29">
        <v>6436.4</v>
      </c>
      <c r="F64" s="15"/>
    </row>
    <row r="65" spans="1:6" s="16" customFormat="1" ht="15.75" x14ac:dyDescent="0.25">
      <c r="A65" s="28" t="s">
        <v>59</v>
      </c>
      <c r="B65" s="22">
        <v>12</v>
      </c>
      <c r="C65" s="22">
        <v>2</v>
      </c>
      <c r="D65" s="29">
        <v>1935.2</v>
      </c>
      <c r="F65" s="15"/>
    </row>
    <row r="66" spans="1:6" s="16" customFormat="1" ht="31.5" x14ac:dyDescent="0.25">
      <c r="A66" s="30" t="s">
        <v>60</v>
      </c>
      <c r="B66" s="21">
        <v>13</v>
      </c>
      <c r="C66" s="21"/>
      <c r="D66" s="31">
        <f>D67</f>
        <v>801</v>
      </c>
      <c r="F66" s="15"/>
    </row>
    <row r="67" spans="1:6" s="16" customFormat="1" ht="28.5" customHeight="1" x14ac:dyDescent="0.25">
      <c r="A67" s="28" t="s">
        <v>61</v>
      </c>
      <c r="B67" s="22">
        <v>13</v>
      </c>
      <c r="C67" s="22">
        <v>1</v>
      </c>
      <c r="D67" s="29">
        <v>801</v>
      </c>
      <c r="F67" s="15"/>
    </row>
    <row r="68" spans="1:6" s="16" customFormat="1" ht="45" customHeight="1" x14ac:dyDescent="0.25">
      <c r="A68" s="30" t="s">
        <v>62</v>
      </c>
      <c r="B68" s="21">
        <v>14</v>
      </c>
      <c r="C68" s="21"/>
      <c r="D68" s="31">
        <f>D69+D70+D71</f>
        <v>346456.1</v>
      </c>
      <c r="F68" s="15"/>
    </row>
    <row r="69" spans="1:6" s="16" customFormat="1" ht="51.75" customHeight="1" x14ac:dyDescent="0.25">
      <c r="A69" s="28" t="s">
        <v>63</v>
      </c>
      <c r="B69" s="22">
        <v>14</v>
      </c>
      <c r="C69" s="22">
        <v>1</v>
      </c>
      <c r="D69" s="29">
        <v>123158.39999999999</v>
      </c>
      <c r="F69" s="15"/>
    </row>
    <row r="70" spans="1:6" s="16" customFormat="1" ht="21.75" customHeight="1" x14ac:dyDescent="0.25">
      <c r="A70" s="32" t="s">
        <v>64</v>
      </c>
      <c r="B70" s="22">
        <v>14</v>
      </c>
      <c r="C70" s="22">
        <v>2</v>
      </c>
      <c r="D70" s="29">
        <v>217497.7</v>
      </c>
      <c r="F70" s="15"/>
    </row>
    <row r="71" spans="1:6" s="16" customFormat="1" ht="15.75" x14ac:dyDescent="0.25">
      <c r="A71" s="33" t="s">
        <v>65</v>
      </c>
      <c r="B71" s="22">
        <v>14</v>
      </c>
      <c r="C71" s="22">
        <v>3</v>
      </c>
      <c r="D71" s="29">
        <v>5800</v>
      </c>
      <c r="F71" s="15"/>
    </row>
    <row r="72" spans="1:6" s="16" customFormat="1" ht="15.75" x14ac:dyDescent="0.25">
      <c r="A72" s="34" t="s">
        <v>66</v>
      </c>
      <c r="B72" s="35"/>
      <c r="C72" s="35"/>
      <c r="D72" s="36">
        <f>D15+D23+D25+D29+D36+D41+D43+D49+D53+D55+D60+D63+D66+D68</f>
        <v>4150238.8422400001</v>
      </c>
      <c r="E72" s="37"/>
      <c r="F72" s="37"/>
    </row>
    <row r="73" spans="1:6" x14ac:dyDescent="0.25">
      <c r="D73" s="38"/>
      <c r="E73" s="16"/>
      <c r="F73" s="16"/>
    </row>
    <row r="74" spans="1:6" x14ac:dyDescent="0.25">
      <c r="D74" s="38"/>
      <c r="E74" s="16"/>
      <c r="F74" s="16"/>
    </row>
    <row r="75" spans="1:6" x14ac:dyDescent="0.25">
      <c r="D75" s="38"/>
      <c r="E75" s="16"/>
      <c r="F75" s="16"/>
    </row>
    <row r="76" spans="1:6" x14ac:dyDescent="0.25">
      <c r="E76" s="16"/>
      <c r="F76" s="16"/>
    </row>
    <row r="77" spans="1:6" x14ac:dyDescent="0.25">
      <c r="E77" s="16"/>
      <c r="F77" s="16"/>
    </row>
    <row r="78" spans="1:6" x14ac:dyDescent="0.25">
      <c r="E78" s="16"/>
      <c r="F78" s="16"/>
    </row>
    <row r="79" spans="1:6" x14ac:dyDescent="0.25">
      <c r="E79" s="16"/>
      <c r="F79" s="16"/>
    </row>
    <row r="80" spans="1:6" x14ac:dyDescent="0.25">
      <c r="E80" s="16"/>
      <c r="F80" s="16"/>
    </row>
    <row r="81" spans="5:6" x14ac:dyDescent="0.25">
      <c r="E81" s="16"/>
      <c r="F81" s="16"/>
    </row>
    <row r="82" spans="5:6" x14ac:dyDescent="0.25">
      <c r="E82" s="16"/>
      <c r="F82" s="16"/>
    </row>
    <row r="83" spans="5:6" x14ac:dyDescent="0.25">
      <c r="E83" s="16"/>
      <c r="F83" s="16"/>
    </row>
    <row r="84" spans="5:6" x14ac:dyDescent="0.25">
      <c r="E84" s="16"/>
      <c r="F84" s="16"/>
    </row>
    <row r="85" spans="5:6" x14ac:dyDescent="0.25">
      <c r="E85" s="16"/>
      <c r="F85" s="16"/>
    </row>
    <row r="86" spans="5:6" x14ac:dyDescent="0.25">
      <c r="E86" s="16"/>
      <c r="F86" s="16"/>
    </row>
    <row r="87" spans="5:6" x14ac:dyDescent="0.25">
      <c r="E87" s="16"/>
      <c r="F87" s="16"/>
    </row>
    <row r="88" spans="5:6" x14ac:dyDescent="0.25">
      <c r="E88" s="16"/>
      <c r="F88" s="16"/>
    </row>
    <row r="89" spans="5:6" x14ac:dyDescent="0.25">
      <c r="E89" s="16"/>
      <c r="F89" s="16"/>
    </row>
    <row r="90" spans="5:6" x14ac:dyDescent="0.25">
      <c r="E90" s="16"/>
      <c r="F90" s="16"/>
    </row>
    <row r="91" spans="5:6" x14ac:dyDescent="0.25">
      <c r="E91" s="16"/>
      <c r="F91" s="16"/>
    </row>
    <row r="92" spans="5:6" x14ac:dyDescent="0.25">
      <c r="E92" s="16"/>
      <c r="F92" s="16"/>
    </row>
    <row r="93" spans="5:6" x14ac:dyDescent="0.25">
      <c r="E93" s="16"/>
      <c r="F93" s="16"/>
    </row>
    <row r="94" spans="5:6" x14ac:dyDescent="0.25">
      <c r="E94" s="16"/>
      <c r="F94" s="16"/>
    </row>
    <row r="95" spans="5:6" x14ac:dyDescent="0.25">
      <c r="E95" s="16"/>
      <c r="F95" s="16"/>
    </row>
    <row r="96" spans="5:6" x14ac:dyDescent="0.25">
      <c r="E96" s="16"/>
      <c r="F96" s="16"/>
    </row>
    <row r="97" spans="5:6" x14ac:dyDescent="0.25">
      <c r="E97" s="16"/>
      <c r="F97" s="16"/>
    </row>
    <row r="98" spans="5:6" x14ac:dyDescent="0.25">
      <c r="E98" s="16"/>
      <c r="F98" s="16"/>
    </row>
    <row r="99" spans="5:6" x14ac:dyDescent="0.25">
      <c r="E99" s="16"/>
      <c r="F99" s="16"/>
    </row>
    <row r="100" spans="5:6" x14ac:dyDescent="0.25">
      <c r="E100" s="16"/>
      <c r="F100" s="16"/>
    </row>
    <row r="101" spans="5:6" x14ac:dyDescent="0.25">
      <c r="E101" s="16"/>
      <c r="F101" s="16"/>
    </row>
    <row r="102" spans="5:6" x14ac:dyDescent="0.25">
      <c r="E102" s="16"/>
      <c r="F102" s="16"/>
    </row>
    <row r="103" spans="5:6" x14ac:dyDescent="0.25">
      <c r="E103" s="16"/>
      <c r="F103" s="16"/>
    </row>
    <row r="104" spans="5:6" x14ac:dyDescent="0.25">
      <c r="E104" s="16"/>
      <c r="F104" s="16"/>
    </row>
    <row r="105" spans="5:6" x14ac:dyDescent="0.25">
      <c r="E105" s="16"/>
      <c r="F105" s="16"/>
    </row>
    <row r="106" spans="5:6" x14ac:dyDescent="0.25">
      <c r="E106" s="16"/>
      <c r="F106" s="16"/>
    </row>
    <row r="107" spans="5:6" x14ac:dyDescent="0.25">
      <c r="E107" s="16"/>
      <c r="F107" s="16"/>
    </row>
    <row r="108" spans="5:6" x14ac:dyDescent="0.25">
      <c r="E108" s="16"/>
      <c r="F108" s="16"/>
    </row>
    <row r="109" spans="5:6" x14ac:dyDescent="0.25">
      <c r="E109" s="16"/>
      <c r="F109" s="16"/>
    </row>
    <row r="110" spans="5:6" x14ac:dyDescent="0.25">
      <c r="E110" s="16"/>
      <c r="F110" s="16"/>
    </row>
    <row r="111" spans="5:6" x14ac:dyDescent="0.25">
      <c r="E111" s="16"/>
      <c r="F111" s="16"/>
    </row>
    <row r="112" spans="5:6" x14ac:dyDescent="0.25">
      <c r="E112" s="16"/>
      <c r="F112" s="16"/>
    </row>
    <row r="113" spans="5:6" x14ac:dyDescent="0.25">
      <c r="E113" s="16"/>
      <c r="F113" s="16"/>
    </row>
    <row r="114" spans="5:6" x14ac:dyDescent="0.25">
      <c r="E114" s="16"/>
      <c r="F114" s="16"/>
    </row>
    <row r="115" spans="5:6" x14ac:dyDescent="0.25">
      <c r="E115" s="16"/>
      <c r="F115" s="16"/>
    </row>
    <row r="116" spans="5:6" x14ac:dyDescent="0.25">
      <c r="E116" s="16"/>
      <c r="F116" s="16"/>
    </row>
    <row r="117" spans="5:6" x14ac:dyDescent="0.25">
      <c r="E117" s="16"/>
      <c r="F117" s="16"/>
    </row>
    <row r="118" spans="5:6" x14ac:dyDescent="0.25">
      <c r="E118" s="16"/>
      <c r="F118" s="16"/>
    </row>
    <row r="119" spans="5:6" x14ac:dyDescent="0.25">
      <c r="E119" s="16"/>
      <c r="F119" s="16"/>
    </row>
    <row r="120" spans="5:6" x14ac:dyDescent="0.25">
      <c r="E120" s="16"/>
      <c r="F120" s="16"/>
    </row>
    <row r="121" spans="5:6" x14ac:dyDescent="0.25">
      <c r="E121" s="16"/>
      <c r="F121" s="16"/>
    </row>
    <row r="122" spans="5:6" x14ac:dyDescent="0.25">
      <c r="E122" s="16"/>
      <c r="F122" s="16"/>
    </row>
    <row r="123" spans="5:6" x14ac:dyDescent="0.25">
      <c r="E123" s="16"/>
      <c r="F123" s="16"/>
    </row>
    <row r="124" spans="5:6" x14ac:dyDescent="0.25">
      <c r="E124" s="16"/>
      <c r="F124" s="16"/>
    </row>
    <row r="125" spans="5:6" x14ac:dyDescent="0.25">
      <c r="E125" s="16"/>
      <c r="F125" s="16"/>
    </row>
    <row r="126" spans="5:6" x14ac:dyDescent="0.25">
      <c r="E126" s="16"/>
      <c r="F126" s="16"/>
    </row>
    <row r="127" spans="5:6" x14ac:dyDescent="0.25">
      <c r="E127" s="16"/>
      <c r="F127" s="16"/>
    </row>
    <row r="128" spans="5:6" x14ac:dyDescent="0.25">
      <c r="E128" s="16"/>
      <c r="F128" s="16"/>
    </row>
    <row r="129" spans="5:6" x14ac:dyDescent="0.25">
      <c r="E129" s="16"/>
      <c r="F129" s="16"/>
    </row>
    <row r="130" spans="5:6" x14ac:dyDescent="0.25">
      <c r="E130" s="16"/>
      <c r="F130" s="16"/>
    </row>
    <row r="131" spans="5:6" x14ac:dyDescent="0.25">
      <c r="E131" s="16"/>
      <c r="F131" s="16"/>
    </row>
    <row r="132" spans="5:6" x14ac:dyDescent="0.25">
      <c r="E132" s="16"/>
      <c r="F132" s="16"/>
    </row>
    <row r="133" spans="5:6" x14ac:dyDescent="0.25">
      <c r="E133" s="16"/>
      <c r="F133" s="16"/>
    </row>
    <row r="134" spans="5:6" x14ac:dyDescent="0.25">
      <c r="E134" s="16"/>
      <c r="F134" s="16"/>
    </row>
    <row r="135" spans="5:6" x14ac:dyDescent="0.25">
      <c r="E135" s="16"/>
      <c r="F135" s="16"/>
    </row>
    <row r="136" spans="5:6" x14ac:dyDescent="0.25">
      <c r="E136" s="16"/>
      <c r="F136" s="16"/>
    </row>
    <row r="137" spans="5:6" x14ac:dyDescent="0.25">
      <c r="E137" s="16"/>
      <c r="F137" s="16"/>
    </row>
    <row r="138" spans="5:6" x14ac:dyDescent="0.25">
      <c r="E138" s="16"/>
      <c r="F138" s="16"/>
    </row>
    <row r="139" spans="5:6" x14ac:dyDescent="0.25">
      <c r="E139" s="16"/>
      <c r="F139" s="16"/>
    </row>
    <row r="140" spans="5:6" x14ac:dyDescent="0.25">
      <c r="E140" s="16"/>
      <c r="F140" s="16"/>
    </row>
    <row r="141" spans="5:6" x14ac:dyDescent="0.25">
      <c r="E141" s="16"/>
      <c r="F141" s="16"/>
    </row>
    <row r="142" spans="5:6" x14ac:dyDescent="0.25">
      <c r="E142" s="16"/>
      <c r="F142" s="16"/>
    </row>
    <row r="143" spans="5:6" x14ac:dyDescent="0.25">
      <c r="E143" s="16"/>
      <c r="F143" s="16"/>
    </row>
    <row r="144" spans="5:6" x14ac:dyDescent="0.25">
      <c r="E144" s="16"/>
      <c r="F144" s="16"/>
    </row>
    <row r="145" spans="5:6" x14ac:dyDescent="0.25">
      <c r="E145" s="16"/>
      <c r="F145" s="16"/>
    </row>
    <row r="146" spans="5:6" x14ac:dyDescent="0.25">
      <c r="E146" s="16"/>
      <c r="F146" s="16"/>
    </row>
    <row r="147" spans="5:6" x14ac:dyDescent="0.25">
      <c r="E147" s="16"/>
      <c r="F147" s="16"/>
    </row>
    <row r="148" spans="5:6" x14ac:dyDescent="0.25">
      <c r="E148" s="16"/>
      <c r="F148" s="16"/>
    </row>
    <row r="149" spans="5:6" x14ac:dyDescent="0.25">
      <c r="E149" s="16"/>
      <c r="F149" s="16"/>
    </row>
    <row r="150" spans="5:6" x14ac:dyDescent="0.25">
      <c r="E150" s="16"/>
      <c r="F150" s="16"/>
    </row>
    <row r="151" spans="5:6" x14ac:dyDescent="0.25">
      <c r="E151" s="16"/>
      <c r="F151" s="16"/>
    </row>
    <row r="152" spans="5:6" x14ac:dyDescent="0.25">
      <c r="E152" s="16"/>
      <c r="F152" s="16"/>
    </row>
    <row r="153" spans="5:6" x14ac:dyDescent="0.25">
      <c r="E153" s="16"/>
      <c r="F153" s="16"/>
    </row>
    <row r="154" spans="5:6" x14ac:dyDescent="0.25">
      <c r="E154" s="16"/>
      <c r="F154" s="16"/>
    </row>
    <row r="155" spans="5:6" x14ac:dyDescent="0.25">
      <c r="E155" s="16"/>
      <c r="F155" s="16"/>
    </row>
    <row r="156" spans="5:6" x14ac:dyDescent="0.25">
      <c r="E156" s="16"/>
      <c r="F156" s="16"/>
    </row>
    <row r="157" spans="5:6" x14ac:dyDescent="0.25">
      <c r="E157" s="16"/>
      <c r="F157" s="16"/>
    </row>
    <row r="158" spans="5:6" x14ac:dyDescent="0.25">
      <c r="E158" s="16"/>
      <c r="F158" s="16"/>
    </row>
    <row r="159" spans="5:6" x14ac:dyDescent="0.25">
      <c r="E159" s="16"/>
      <c r="F159" s="16"/>
    </row>
    <row r="160" spans="5:6" x14ac:dyDescent="0.25">
      <c r="E160" s="16"/>
      <c r="F160" s="16"/>
    </row>
    <row r="161" spans="5:6" x14ac:dyDescent="0.25">
      <c r="E161" s="16"/>
      <c r="F161" s="16"/>
    </row>
    <row r="162" spans="5:6" x14ac:dyDescent="0.25">
      <c r="E162" s="16"/>
      <c r="F162" s="16"/>
    </row>
    <row r="163" spans="5:6" x14ac:dyDescent="0.25">
      <c r="E163" s="16"/>
      <c r="F163" s="16"/>
    </row>
    <row r="164" spans="5:6" x14ac:dyDescent="0.25">
      <c r="E164" s="16"/>
      <c r="F164" s="16"/>
    </row>
    <row r="165" spans="5:6" x14ac:dyDescent="0.25">
      <c r="E165" s="16"/>
      <c r="F165" s="16"/>
    </row>
    <row r="166" spans="5:6" x14ac:dyDescent="0.25">
      <c r="E166" s="16"/>
      <c r="F166" s="16"/>
    </row>
    <row r="167" spans="5:6" x14ac:dyDescent="0.25">
      <c r="E167" s="16"/>
      <c r="F167" s="16"/>
    </row>
    <row r="168" spans="5:6" x14ac:dyDescent="0.25">
      <c r="E168" s="16"/>
      <c r="F168" s="16"/>
    </row>
    <row r="169" spans="5:6" x14ac:dyDescent="0.25">
      <c r="E169" s="16"/>
      <c r="F169" s="16"/>
    </row>
    <row r="170" spans="5:6" x14ac:dyDescent="0.25">
      <c r="E170" s="16"/>
      <c r="F170" s="16"/>
    </row>
    <row r="171" spans="5:6" x14ac:dyDescent="0.25">
      <c r="E171" s="16"/>
      <c r="F171" s="16"/>
    </row>
    <row r="172" spans="5:6" x14ac:dyDescent="0.25">
      <c r="E172" s="16"/>
      <c r="F172" s="16"/>
    </row>
    <row r="173" spans="5:6" x14ac:dyDescent="0.25">
      <c r="E173" s="16"/>
      <c r="F173" s="16"/>
    </row>
    <row r="174" spans="5:6" x14ac:dyDescent="0.25">
      <c r="E174" s="16"/>
      <c r="F174" s="16"/>
    </row>
    <row r="175" spans="5:6" x14ac:dyDescent="0.25">
      <c r="E175" s="16"/>
      <c r="F175" s="16"/>
    </row>
    <row r="176" spans="5:6" x14ac:dyDescent="0.25">
      <c r="E176" s="16"/>
      <c r="F176" s="16"/>
    </row>
    <row r="177" spans="5:6" x14ac:dyDescent="0.25">
      <c r="E177" s="16"/>
      <c r="F177" s="16"/>
    </row>
    <row r="178" spans="5:6" x14ac:dyDescent="0.25">
      <c r="E178" s="16"/>
      <c r="F178" s="16"/>
    </row>
    <row r="179" spans="5:6" x14ac:dyDescent="0.25">
      <c r="E179" s="16"/>
      <c r="F179" s="16"/>
    </row>
    <row r="180" spans="5:6" x14ac:dyDescent="0.25">
      <c r="E180" s="16"/>
      <c r="F180" s="16"/>
    </row>
    <row r="181" spans="5:6" x14ac:dyDescent="0.25">
      <c r="E181" s="16"/>
      <c r="F181" s="16"/>
    </row>
    <row r="182" spans="5:6" x14ac:dyDescent="0.25">
      <c r="E182" s="16"/>
      <c r="F182" s="16"/>
    </row>
    <row r="183" spans="5:6" x14ac:dyDescent="0.25">
      <c r="E183" s="16"/>
      <c r="F183" s="16"/>
    </row>
    <row r="184" spans="5:6" x14ac:dyDescent="0.25">
      <c r="E184" s="16"/>
      <c r="F184" s="16"/>
    </row>
    <row r="185" spans="5:6" x14ac:dyDescent="0.25">
      <c r="E185" s="16"/>
      <c r="F185" s="16"/>
    </row>
    <row r="186" spans="5:6" x14ac:dyDescent="0.25">
      <c r="E186" s="16"/>
      <c r="F186" s="16"/>
    </row>
    <row r="187" spans="5:6" x14ac:dyDescent="0.25">
      <c r="E187" s="16"/>
      <c r="F187" s="16"/>
    </row>
    <row r="188" spans="5:6" x14ac:dyDescent="0.25">
      <c r="E188" s="16"/>
      <c r="F188" s="16"/>
    </row>
    <row r="189" spans="5:6" x14ac:dyDescent="0.25">
      <c r="E189" s="16"/>
      <c r="F189" s="16"/>
    </row>
    <row r="190" spans="5:6" x14ac:dyDescent="0.25">
      <c r="E190" s="16"/>
      <c r="F190" s="16"/>
    </row>
    <row r="191" spans="5:6" x14ac:dyDescent="0.25">
      <c r="E191" s="16"/>
      <c r="F191" s="16"/>
    </row>
    <row r="192" spans="5:6" x14ac:dyDescent="0.25">
      <c r="E192" s="16"/>
      <c r="F192" s="16"/>
    </row>
    <row r="193" spans="5:6" x14ac:dyDescent="0.25">
      <c r="E193" s="16"/>
      <c r="F193" s="16"/>
    </row>
    <row r="194" spans="5:6" x14ac:dyDescent="0.25">
      <c r="E194" s="16"/>
      <c r="F194" s="16"/>
    </row>
    <row r="195" spans="5:6" x14ac:dyDescent="0.25">
      <c r="E195" s="16"/>
      <c r="F195" s="16"/>
    </row>
    <row r="196" spans="5:6" x14ac:dyDescent="0.25">
      <c r="E196" s="16"/>
      <c r="F196" s="16"/>
    </row>
    <row r="197" spans="5:6" x14ac:dyDescent="0.25">
      <c r="E197" s="16"/>
      <c r="F197" s="16"/>
    </row>
    <row r="198" spans="5:6" x14ac:dyDescent="0.25">
      <c r="E198" s="16"/>
      <c r="F198" s="16"/>
    </row>
    <row r="199" spans="5:6" x14ac:dyDescent="0.25">
      <c r="E199" s="16"/>
      <c r="F199" s="16"/>
    </row>
    <row r="200" spans="5:6" x14ac:dyDescent="0.25">
      <c r="E200" s="16"/>
      <c r="F200" s="16"/>
    </row>
    <row r="201" spans="5:6" x14ac:dyDescent="0.25">
      <c r="E201" s="16"/>
      <c r="F201" s="16"/>
    </row>
    <row r="202" spans="5:6" x14ac:dyDescent="0.25">
      <c r="E202" s="16"/>
      <c r="F202" s="16"/>
    </row>
    <row r="203" spans="5:6" x14ac:dyDescent="0.25">
      <c r="E203" s="16"/>
      <c r="F203" s="16"/>
    </row>
    <row r="204" spans="5:6" x14ac:dyDescent="0.25">
      <c r="E204" s="16"/>
      <c r="F204" s="16"/>
    </row>
    <row r="205" spans="5:6" x14ac:dyDescent="0.25">
      <c r="E205" s="16"/>
      <c r="F205" s="16"/>
    </row>
    <row r="206" spans="5:6" x14ac:dyDescent="0.25">
      <c r="E206" s="16"/>
      <c r="F206" s="16"/>
    </row>
    <row r="207" spans="5:6" x14ac:dyDescent="0.25">
      <c r="E207" s="16"/>
      <c r="F207" s="16"/>
    </row>
    <row r="208" spans="5:6" x14ac:dyDescent="0.25">
      <c r="E208" s="16"/>
      <c r="F208" s="16"/>
    </row>
    <row r="209" spans="5:6" x14ac:dyDescent="0.25">
      <c r="E209" s="16"/>
      <c r="F209" s="16"/>
    </row>
    <row r="210" spans="5:6" x14ac:dyDescent="0.25">
      <c r="E210" s="16"/>
      <c r="F210" s="16"/>
    </row>
    <row r="211" spans="5:6" x14ac:dyDescent="0.25">
      <c r="E211" s="16"/>
      <c r="F211" s="16"/>
    </row>
    <row r="212" spans="5:6" x14ac:dyDescent="0.25">
      <c r="E212" s="16"/>
      <c r="F212" s="16"/>
    </row>
    <row r="213" spans="5:6" x14ac:dyDescent="0.25">
      <c r="E213" s="16"/>
      <c r="F213" s="16"/>
    </row>
    <row r="214" spans="5:6" x14ac:dyDescent="0.25">
      <c r="E214" s="16"/>
      <c r="F214" s="16"/>
    </row>
    <row r="215" spans="5:6" x14ac:dyDescent="0.25">
      <c r="E215" s="16"/>
      <c r="F215" s="16"/>
    </row>
    <row r="216" spans="5:6" x14ac:dyDescent="0.25">
      <c r="E216" s="16"/>
      <c r="F216" s="16"/>
    </row>
    <row r="217" spans="5:6" x14ac:dyDescent="0.25">
      <c r="E217" s="16"/>
      <c r="F217" s="16"/>
    </row>
    <row r="218" spans="5:6" x14ac:dyDescent="0.25">
      <c r="E218" s="16"/>
      <c r="F218" s="16"/>
    </row>
    <row r="219" spans="5:6" x14ac:dyDescent="0.25">
      <c r="E219" s="16"/>
      <c r="F219" s="16"/>
    </row>
    <row r="220" spans="5:6" x14ac:dyDescent="0.25">
      <c r="E220" s="16"/>
      <c r="F220" s="16"/>
    </row>
    <row r="221" spans="5:6" x14ac:dyDescent="0.25">
      <c r="E221" s="16"/>
      <c r="F221" s="16"/>
    </row>
    <row r="222" spans="5:6" x14ac:dyDescent="0.25">
      <c r="E222" s="16"/>
      <c r="F222" s="16"/>
    </row>
    <row r="223" spans="5:6" x14ac:dyDescent="0.25">
      <c r="E223" s="16"/>
      <c r="F223" s="16"/>
    </row>
    <row r="224" spans="5:6" x14ac:dyDescent="0.25">
      <c r="E224" s="16"/>
      <c r="F224" s="16"/>
    </row>
    <row r="225" spans="5:6" x14ac:dyDescent="0.25">
      <c r="E225" s="16"/>
      <c r="F225" s="16"/>
    </row>
    <row r="226" spans="5:6" x14ac:dyDescent="0.25">
      <c r="E226" s="16"/>
      <c r="F226" s="16"/>
    </row>
    <row r="227" spans="5:6" x14ac:dyDescent="0.25">
      <c r="E227" s="16"/>
      <c r="F227" s="16"/>
    </row>
    <row r="228" spans="5:6" x14ac:dyDescent="0.25">
      <c r="E228" s="16"/>
      <c r="F228" s="16"/>
    </row>
    <row r="229" spans="5:6" x14ac:dyDescent="0.25">
      <c r="E229" s="16"/>
      <c r="F229" s="16"/>
    </row>
    <row r="230" spans="5:6" x14ac:dyDescent="0.25">
      <c r="E230" s="16"/>
      <c r="F230" s="16"/>
    </row>
    <row r="231" spans="5:6" x14ac:dyDescent="0.25">
      <c r="E231" s="16"/>
      <c r="F231" s="16"/>
    </row>
    <row r="232" spans="5:6" x14ac:dyDescent="0.25">
      <c r="E232" s="16"/>
      <c r="F232" s="16"/>
    </row>
    <row r="233" spans="5:6" x14ac:dyDescent="0.25">
      <c r="E233" s="16"/>
      <c r="F233" s="16"/>
    </row>
    <row r="234" spans="5:6" x14ac:dyDescent="0.25">
      <c r="E234" s="16"/>
      <c r="F234" s="16"/>
    </row>
    <row r="235" spans="5:6" x14ac:dyDescent="0.25">
      <c r="E235" s="16"/>
      <c r="F235" s="16"/>
    </row>
    <row r="236" spans="5:6" x14ac:dyDescent="0.25">
      <c r="E236" s="16"/>
      <c r="F236" s="16"/>
    </row>
    <row r="237" spans="5:6" x14ac:dyDescent="0.25">
      <c r="E237" s="16"/>
      <c r="F237" s="16"/>
    </row>
    <row r="238" spans="5:6" x14ac:dyDescent="0.25">
      <c r="E238" s="16"/>
      <c r="F238" s="16"/>
    </row>
    <row r="239" spans="5:6" x14ac:dyDescent="0.25">
      <c r="E239" s="16"/>
      <c r="F239" s="16"/>
    </row>
    <row r="240" spans="5:6" x14ac:dyDescent="0.25">
      <c r="E240" s="16"/>
      <c r="F240" s="16"/>
    </row>
    <row r="241" spans="5:6" x14ac:dyDescent="0.25">
      <c r="E241" s="16"/>
      <c r="F241" s="16"/>
    </row>
    <row r="242" spans="5:6" x14ac:dyDescent="0.25">
      <c r="E242" s="16"/>
      <c r="F242" s="16"/>
    </row>
    <row r="243" spans="5:6" x14ac:dyDescent="0.25">
      <c r="E243" s="16"/>
      <c r="F243" s="16"/>
    </row>
    <row r="244" spans="5:6" x14ac:dyDescent="0.25">
      <c r="E244" s="16"/>
      <c r="F244" s="16"/>
    </row>
    <row r="245" spans="5:6" x14ac:dyDescent="0.25">
      <c r="E245" s="16"/>
      <c r="F245" s="16"/>
    </row>
    <row r="246" spans="5:6" x14ac:dyDescent="0.25">
      <c r="E246" s="16"/>
      <c r="F246" s="16"/>
    </row>
    <row r="247" spans="5:6" x14ac:dyDescent="0.25">
      <c r="E247" s="16"/>
      <c r="F247" s="16"/>
    </row>
    <row r="248" spans="5:6" x14ac:dyDescent="0.25">
      <c r="E248" s="16"/>
      <c r="F248" s="16"/>
    </row>
    <row r="249" spans="5:6" x14ac:dyDescent="0.25">
      <c r="E249" s="16"/>
      <c r="F249" s="16"/>
    </row>
    <row r="250" spans="5:6" x14ac:dyDescent="0.25">
      <c r="E250" s="16"/>
      <c r="F250" s="16"/>
    </row>
    <row r="251" spans="5:6" x14ac:dyDescent="0.25">
      <c r="E251" s="16"/>
      <c r="F251" s="16"/>
    </row>
    <row r="252" spans="5:6" x14ac:dyDescent="0.25">
      <c r="E252" s="16"/>
      <c r="F252" s="16"/>
    </row>
    <row r="253" spans="5:6" x14ac:dyDescent="0.25">
      <c r="E253" s="16"/>
      <c r="F253" s="16"/>
    </row>
    <row r="254" spans="5:6" x14ac:dyDescent="0.25">
      <c r="E254" s="16"/>
      <c r="F254" s="16"/>
    </row>
    <row r="255" spans="5:6" x14ac:dyDescent="0.25">
      <c r="E255" s="16"/>
      <c r="F255" s="16"/>
    </row>
    <row r="256" spans="5:6" x14ac:dyDescent="0.25">
      <c r="E256" s="16"/>
      <c r="F256" s="16"/>
    </row>
    <row r="257" spans="5:6" x14ac:dyDescent="0.25">
      <c r="E257" s="16"/>
      <c r="F257" s="16"/>
    </row>
    <row r="258" spans="5:6" x14ac:dyDescent="0.25">
      <c r="E258" s="16"/>
      <c r="F258" s="16"/>
    </row>
    <row r="259" spans="5:6" x14ac:dyDescent="0.25">
      <c r="E259" s="16"/>
      <c r="F259" s="16"/>
    </row>
    <row r="260" spans="5:6" x14ac:dyDescent="0.25">
      <c r="E260" s="16"/>
      <c r="F260" s="16"/>
    </row>
    <row r="261" spans="5:6" x14ac:dyDescent="0.25">
      <c r="E261" s="16"/>
      <c r="F261" s="16"/>
    </row>
    <row r="262" spans="5:6" x14ac:dyDescent="0.25">
      <c r="E262" s="16"/>
      <c r="F262" s="16"/>
    </row>
    <row r="263" spans="5:6" x14ac:dyDescent="0.25">
      <c r="E263" s="16"/>
      <c r="F263" s="16"/>
    </row>
  </sheetData>
  <mergeCells count="3">
    <mergeCell ref="B3:D3"/>
    <mergeCell ref="B8:D8"/>
    <mergeCell ref="A10:D10"/>
  </mergeCells>
  <pageMargins left="0.39370078740157483" right="0.19685039370078741" top="0.39370078740157483" bottom="0.19685039370078741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EgorovYA</dc:creator>
  <cp:lastModifiedBy>GorobetsLV</cp:lastModifiedBy>
  <cp:lastPrinted>2018-12-21T10:29:06Z</cp:lastPrinted>
  <dcterms:created xsi:type="dcterms:W3CDTF">2018-10-25T07:58:11Z</dcterms:created>
  <dcterms:modified xsi:type="dcterms:W3CDTF">2018-12-21T10:32:39Z</dcterms:modified>
</cp:coreProperties>
</file>